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7440"/>
  </bookViews>
  <sheets>
    <sheet name="H29春日程" sheetId="1" r:id="rId1"/>
  </sheets>
  <externalReferences>
    <externalReference r:id="rId2"/>
  </externalReferences>
  <definedNames>
    <definedName name="_xlnm.Print_Area" localSheetId="0">H29春日程!$A$1:$AJ$46</definedName>
    <definedName name="祝日">[1]HOL!#REF!</definedName>
  </definedNames>
  <calcPr calcId="171027"/>
  <fileRecoveryPr autoRecover="0"/>
</workbook>
</file>

<file path=xl/calcChain.xml><?xml version="1.0" encoding="utf-8"?>
<calcChain xmlns="http://schemas.openxmlformats.org/spreadsheetml/2006/main">
  <c r="AC15" i="1"/>
  <c r="AD14"/>
  <c r="AB14"/>
  <c r="Y13"/>
  <c r="Y15"/>
  <c r="U15"/>
  <c r="Q15"/>
  <c r="M15"/>
  <c r="I15"/>
  <c r="E15"/>
  <c r="F14"/>
  <c r="H14"/>
  <c r="J14"/>
  <c r="L14"/>
  <c r="N14"/>
  <c r="P14"/>
  <c r="R14"/>
  <c r="T14"/>
  <c r="V14"/>
  <c r="X14"/>
  <c r="Z14"/>
  <c r="Y25"/>
  <c r="M23"/>
  <c r="I23"/>
  <c r="E23"/>
  <c r="F22"/>
  <c r="H22"/>
  <c r="J22"/>
  <c r="L22"/>
  <c r="N22"/>
  <c r="U25"/>
  <c r="E25"/>
  <c r="F24"/>
  <c r="H24"/>
  <c r="J24"/>
  <c r="L24"/>
  <c r="N24"/>
  <c r="P24"/>
  <c r="R24"/>
  <c r="T24"/>
  <c r="V24"/>
  <c r="X24"/>
  <c r="Z24"/>
  <c r="I25"/>
  <c r="Q25"/>
  <c r="Y17"/>
  <c r="M25"/>
  <c r="AC27"/>
  <c r="AB26"/>
  <c r="AD26"/>
  <c r="U19"/>
  <c r="U17"/>
  <c r="Q17"/>
  <c r="M17"/>
  <c r="I17"/>
  <c r="M19"/>
  <c r="I19"/>
  <c r="E19"/>
  <c r="F18"/>
  <c r="H18"/>
  <c r="J18"/>
  <c r="L18"/>
  <c r="N18"/>
  <c r="P18"/>
  <c r="R18"/>
  <c r="T18"/>
  <c r="V18"/>
  <c r="H26"/>
  <c r="L26"/>
  <c r="N26"/>
  <c r="P26"/>
  <c r="R26"/>
  <c r="Y11"/>
  <c r="U11"/>
  <c r="Q11"/>
  <c r="AC7"/>
  <c r="I11"/>
  <c r="I21"/>
  <c r="M21"/>
  <c r="U27"/>
  <c r="Y27"/>
  <c r="Q27"/>
  <c r="AC21"/>
  <c r="Y21"/>
  <c r="U21"/>
  <c r="Q21"/>
  <c r="U13"/>
  <c r="Q13"/>
  <c r="Y9"/>
  <c r="U9"/>
  <c r="Q9"/>
  <c r="Y7"/>
  <c r="U7"/>
  <c r="Q7"/>
  <c r="AG21"/>
  <c r="E21"/>
  <c r="F20"/>
  <c r="E17"/>
  <c r="F16"/>
  <c r="H16"/>
  <c r="J16"/>
  <c r="L16"/>
  <c r="N16"/>
  <c r="P16"/>
  <c r="R16"/>
  <c r="T16"/>
  <c r="V16"/>
  <c r="X16"/>
  <c r="Z16"/>
  <c r="M13"/>
  <c r="I13"/>
  <c r="E13"/>
  <c r="F12"/>
  <c r="H12"/>
  <c r="J12"/>
  <c r="L12"/>
  <c r="N12"/>
  <c r="P12"/>
  <c r="R12"/>
  <c r="T12"/>
  <c r="V12"/>
  <c r="X12"/>
  <c r="Z12"/>
  <c r="M11"/>
  <c r="E11"/>
  <c r="F10"/>
  <c r="H10"/>
  <c r="J10"/>
  <c r="L10"/>
  <c r="N10"/>
  <c r="P10"/>
  <c r="R10"/>
  <c r="M9"/>
  <c r="I9"/>
  <c r="E9"/>
  <c r="F8"/>
  <c r="H8"/>
  <c r="J8"/>
  <c r="L8"/>
  <c r="N8"/>
  <c r="P8"/>
  <c r="R8"/>
  <c r="T8"/>
  <c r="V8"/>
  <c r="X8"/>
  <c r="Z8"/>
  <c r="M7"/>
  <c r="I7"/>
  <c r="E7"/>
  <c r="F6"/>
  <c r="H6"/>
  <c r="J6"/>
  <c r="L6"/>
  <c r="N6"/>
  <c r="P6"/>
  <c r="R6"/>
  <c r="T6"/>
  <c r="V6"/>
  <c r="X6"/>
  <c r="Z6"/>
  <c r="AB6"/>
  <c r="AD6"/>
  <c r="H20"/>
  <c r="J20"/>
  <c r="L20"/>
  <c r="N20"/>
  <c r="P20"/>
  <c r="R20"/>
  <c r="T20"/>
  <c r="V20"/>
  <c r="X20"/>
  <c r="Z20"/>
  <c r="AB20"/>
  <c r="AD20"/>
  <c r="AF20"/>
  <c r="AH20"/>
  <c r="T10"/>
  <c r="V10"/>
  <c r="X10"/>
  <c r="Z10"/>
</calcChain>
</file>

<file path=xl/sharedStrings.xml><?xml version="1.0" encoding="utf-8"?>
<sst xmlns="http://schemas.openxmlformats.org/spreadsheetml/2006/main" count="293" uniqueCount="117">
  <si>
    <t>月日</t>
  </si>
  <si>
    <t>曜日</t>
  </si>
  <si>
    <t>会場</t>
  </si>
  <si>
    <t>～</t>
  </si>
  <si>
    <t>男１</t>
    <rPh sb="0" eb="1">
      <t>オトコ</t>
    </rPh>
    <phoneticPr fontId="1"/>
  </si>
  <si>
    <t>日</t>
  </si>
  <si>
    <t>土</t>
  </si>
  <si>
    <t>女２</t>
    <rPh sb="0" eb="1">
      <t>オンナ</t>
    </rPh>
    <phoneticPr fontId="1"/>
  </si>
  <si>
    <t>男５</t>
    <rPh sb="0" eb="1">
      <t>オトコ</t>
    </rPh>
    <phoneticPr fontId="1"/>
  </si>
  <si>
    <t>男２</t>
    <rPh sb="0" eb="1">
      <t>オトコ</t>
    </rPh>
    <phoneticPr fontId="1"/>
  </si>
  <si>
    <t>男３</t>
    <rPh sb="0" eb="1">
      <t>オトコ</t>
    </rPh>
    <phoneticPr fontId="1"/>
  </si>
  <si>
    <t>大阪大</t>
    <rPh sb="0" eb="3">
      <t>オオサカダイ</t>
    </rPh>
    <phoneticPr fontId="1"/>
  </si>
  <si>
    <t>女３</t>
    <rPh sb="0" eb="1">
      <t>オンナ</t>
    </rPh>
    <phoneticPr fontId="1"/>
  </si>
  <si>
    <t>佛教大</t>
    <rPh sb="0" eb="2">
      <t>ブッキョウ</t>
    </rPh>
    <rPh sb="2" eb="3">
      <t>ダイ</t>
    </rPh>
    <phoneticPr fontId="1"/>
  </si>
  <si>
    <t>男４</t>
    <rPh sb="0" eb="1">
      <t>オトコ</t>
    </rPh>
    <phoneticPr fontId="1"/>
  </si>
  <si>
    <t>京産大</t>
    <rPh sb="0" eb="3">
      <t>キョウサンダイ</t>
    </rPh>
    <phoneticPr fontId="1"/>
  </si>
  <si>
    <t>男６</t>
    <rPh sb="0" eb="1">
      <t>オトコ</t>
    </rPh>
    <phoneticPr fontId="1"/>
  </si>
  <si>
    <t>平成29年度関西学生ハンドボール 秋季リーグ戦</t>
    <rPh sb="17" eb="18">
      <t>アキ</t>
    </rPh>
    <phoneticPr fontId="1"/>
  </si>
  <si>
    <t>日</t>
    <phoneticPr fontId="1"/>
  </si>
  <si>
    <t>同志社</t>
    <rPh sb="0" eb="3">
      <t>ドウシシャ</t>
    </rPh>
    <phoneticPr fontId="1"/>
  </si>
  <si>
    <t>女１</t>
    <phoneticPr fontId="1"/>
  </si>
  <si>
    <t>男１</t>
    <phoneticPr fontId="1"/>
  </si>
  <si>
    <t>男２</t>
    <phoneticPr fontId="1"/>
  </si>
  <si>
    <t>男５</t>
    <phoneticPr fontId="1"/>
  </si>
  <si>
    <t>男４</t>
    <phoneticPr fontId="1"/>
  </si>
  <si>
    <t>女３</t>
    <phoneticPr fontId="1"/>
  </si>
  <si>
    <t>男３</t>
    <phoneticPr fontId="1"/>
  </si>
  <si>
    <t>京都大</t>
    <phoneticPr fontId="1"/>
  </si>
  <si>
    <t>和歌山</t>
    <rPh sb="0" eb="3">
      <t>ワカヤマ</t>
    </rPh>
    <phoneticPr fontId="1"/>
  </si>
  <si>
    <t>甲南大</t>
    <rPh sb="0" eb="3">
      <t>コウナンダイ</t>
    </rPh>
    <phoneticPr fontId="1"/>
  </si>
  <si>
    <t>龍谷大</t>
    <rPh sb="0" eb="3">
      <t>リュウコクダイ</t>
    </rPh>
    <phoneticPr fontId="1"/>
  </si>
  <si>
    <t>京教大</t>
    <rPh sb="0" eb="3">
      <t>キョウキョウダイ</t>
    </rPh>
    <phoneticPr fontId="1"/>
  </si>
  <si>
    <t>関外大</t>
    <rPh sb="0" eb="3">
      <t>カンガイダイ</t>
    </rPh>
    <phoneticPr fontId="1"/>
  </si>
  <si>
    <t>神国大</t>
    <rPh sb="0" eb="3">
      <t>シンコクダイ</t>
    </rPh>
    <phoneticPr fontId="1"/>
  </si>
  <si>
    <t>大産大</t>
    <rPh sb="0" eb="3">
      <t>ダイサンダイ</t>
    </rPh>
    <phoneticPr fontId="1"/>
  </si>
  <si>
    <t>大工大</t>
    <rPh sb="0" eb="3">
      <t>ダイコウダイ</t>
    </rPh>
    <phoneticPr fontId="1"/>
  </si>
  <si>
    <t>兵教大</t>
    <rPh sb="0" eb="3">
      <t>ヒョウキョウダイ</t>
    </rPh>
    <phoneticPr fontId="1"/>
  </si>
  <si>
    <t>追手門</t>
    <rPh sb="0" eb="3">
      <t>オウテモン</t>
    </rPh>
    <phoneticPr fontId="1"/>
  </si>
  <si>
    <t>大市大</t>
    <rPh sb="0" eb="3">
      <t>ダイイチダイ</t>
    </rPh>
    <phoneticPr fontId="1"/>
  </si>
  <si>
    <t>京外大</t>
    <rPh sb="0" eb="3">
      <t>キョウガイダイ</t>
    </rPh>
    <phoneticPr fontId="1"/>
  </si>
  <si>
    <t>奈良大</t>
    <rPh sb="0" eb="3">
      <t>ナラダイ</t>
    </rPh>
    <phoneticPr fontId="1"/>
  </si>
  <si>
    <t>京工繊</t>
    <rPh sb="0" eb="1">
      <t>キョウ</t>
    </rPh>
    <rPh sb="1" eb="2">
      <t>コウ</t>
    </rPh>
    <rPh sb="2" eb="3">
      <t>セン</t>
    </rPh>
    <phoneticPr fontId="1"/>
  </si>
  <si>
    <t>奈教大</t>
    <rPh sb="0" eb="3">
      <t>ナキョウダイ</t>
    </rPh>
    <phoneticPr fontId="1"/>
  </si>
  <si>
    <t>関外大</t>
    <rPh sb="0" eb="1">
      <t>カン</t>
    </rPh>
    <rPh sb="1" eb="3">
      <t>ガイダイ</t>
    </rPh>
    <phoneticPr fontId="1"/>
  </si>
  <si>
    <t>京都大</t>
    <rPh sb="0" eb="3">
      <t>キョウトダイ</t>
    </rPh>
    <phoneticPr fontId="1"/>
  </si>
  <si>
    <t>立命館</t>
    <rPh sb="0" eb="3">
      <t>リツメイカン</t>
    </rPh>
    <phoneticPr fontId="1"/>
  </si>
  <si>
    <t>流科大</t>
    <rPh sb="0" eb="3">
      <t>リュウカダイ</t>
    </rPh>
    <phoneticPr fontId="1"/>
  </si>
  <si>
    <t>奈良女</t>
    <rPh sb="0" eb="3">
      <t>ナラジョ</t>
    </rPh>
    <phoneticPr fontId="1"/>
  </si>
  <si>
    <t>奈良医</t>
    <rPh sb="0" eb="2">
      <t>ナラ</t>
    </rPh>
    <rPh sb="2" eb="3">
      <t>イ</t>
    </rPh>
    <phoneticPr fontId="1"/>
  </si>
  <si>
    <t>福科大</t>
    <rPh sb="0" eb="3">
      <t>フクカダイ</t>
    </rPh>
    <phoneticPr fontId="1"/>
  </si>
  <si>
    <t>大教大</t>
    <rPh sb="0" eb="3">
      <t>ダイキョウダイ</t>
    </rPh>
    <phoneticPr fontId="1"/>
  </si>
  <si>
    <t>天理大</t>
    <rPh sb="0" eb="2">
      <t>テンリ</t>
    </rPh>
    <rPh sb="2" eb="3">
      <t>ダイ</t>
    </rPh>
    <phoneticPr fontId="1"/>
  </si>
  <si>
    <t>女１</t>
    <phoneticPr fontId="1"/>
  </si>
  <si>
    <t>近畿大</t>
    <rPh sb="0" eb="3">
      <t>キンキダイ</t>
    </rPh>
    <phoneticPr fontId="1"/>
  </si>
  <si>
    <t>立命館</t>
    <rPh sb="0" eb="3">
      <t>リツメイカン</t>
    </rPh>
    <phoneticPr fontId="1"/>
  </si>
  <si>
    <t>武庫川</t>
    <rPh sb="0" eb="3">
      <t>ムコガワ</t>
    </rPh>
    <phoneticPr fontId="1"/>
  </si>
  <si>
    <t>関学大</t>
    <rPh sb="0" eb="3">
      <t>カンガクダイ</t>
    </rPh>
    <phoneticPr fontId="1"/>
  </si>
  <si>
    <t>大経大</t>
    <rPh sb="0" eb="3">
      <t>ダイケイダイ</t>
    </rPh>
    <phoneticPr fontId="1"/>
  </si>
  <si>
    <t>同志社</t>
    <rPh sb="0" eb="3">
      <t>ドウシシャ</t>
    </rPh>
    <phoneticPr fontId="1"/>
  </si>
  <si>
    <t>関西大</t>
    <rPh sb="0" eb="3">
      <t>カンサイダイ</t>
    </rPh>
    <phoneticPr fontId="1"/>
  </si>
  <si>
    <t>大体大</t>
    <rPh sb="0" eb="2">
      <t>ダイタイ</t>
    </rPh>
    <rPh sb="2" eb="3">
      <t>ダイ</t>
    </rPh>
    <phoneticPr fontId="1"/>
  </si>
  <si>
    <t>桃学大</t>
    <rPh sb="0" eb="1">
      <t>モモ</t>
    </rPh>
    <rPh sb="1" eb="3">
      <t>ガクダイ</t>
    </rPh>
    <phoneticPr fontId="1"/>
  </si>
  <si>
    <t>女１</t>
    <phoneticPr fontId="1"/>
  </si>
  <si>
    <t>福科大</t>
    <rPh sb="0" eb="3">
      <t>フクカダイ</t>
    </rPh>
    <phoneticPr fontId="1"/>
  </si>
  <si>
    <t>大薬大</t>
    <rPh sb="0" eb="3">
      <t>ダイヤクダイ</t>
    </rPh>
    <phoneticPr fontId="1"/>
  </si>
  <si>
    <t>神戸大</t>
    <rPh sb="0" eb="2">
      <t>コウベ</t>
    </rPh>
    <rPh sb="2" eb="3">
      <t>ダイ</t>
    </rPh>
    <phoneticPr fontId="1"/>
  </si>
  <si>
    <t>大府大</t>
    <rPh sb="0" eb="3">
      <t>ダイフダイ</t>
    </rPh>
    <phoneticPr fontId="1"/>
  </si>
  <si>
    <t>奈良女</t>
    <rPh sb="0" eb="2">
      <t>ナラ</t>
    </rPh>
    <rPh sb="2" eb="3">
      <t>ジョ</t>
    </rPh>
    <phoneticPr fontId="1"/>
  </si>
  <si>
    <t>大外大</t>
    <rPh sb="0" eb="1">
      <t>ダイ</t>
    </rPh>
    <rPh sb="1" eb="2">
      <t>ガイ</t>
    </rPh>
    <rPh sb="2" eb="3">
      <t>ダイ</t>
    </rPh>
    <phoneticPr fontId="1"/>
  </si>
  <si>
    <t>神院大</t>
    <rPh sb="0" eb="3">
      <t>シンインダイ</t>
    </rPh>
    <phoneticPr fontId="1"/>
  </si>
  <si>
    <t>２部６位</t>
    <rPh sb="0" eb="2">
      <t>ニブ</t>
    </rPh>
    <rPh sb="3" eb="4">
      <t>イ</t>
    </rPh>
    <phoneticPr fontId="1"/>
  </si>
  <si>
    <t>３部２位</t>
    <rPh sb="1" eb="2">
      <t>ブ</t>
    </rPh>
    <rPh sb="2" eb="4">
      <t>ニイ</t>
    </rPh>
    <phoneticPr fontId="1"/>
  </si>
  <si>
    <t>女</t>
    <rPh sb="0" eb="1">
      <t>オンナ</t>
    </rPh>
    <phoneticPr fontId="1"/>
  </si>
  <si>
    <t>１部１０位</t>
    <rPh sb="0" eb="2">
      <t>イチブ</t>
    </rPh>
    <rPh sb="4" eb="5">
      <t>イ</t>
    </rPh>
    <phoneticPr fontId="1"/>
  </si>
  <si>
    <t>２部１位</t>
    <rPh sb="0" eb="2">
      <t>ニブ</t>
    </rPh>
    <rPh sb="2" eb="4">
      <t>イチイ</t>
    </rPh>
    <phoneticPr fontId="1"/>
  </si>
  <si>
    <t>女</t>
    <phoneticPr fontId="1"/>
  </si>
  <si>
    <t>１部９位</t>
    <rPh sb="0" eb="2">
      <t>イチブ</t>
    </rPh>
    <rPh sb="3" eb="4">
      <t>イ</t>
    </rPh>
    <phoneticPr fontId="1"/>
  </si>
  <si>
    <t>２部２位</t>
    <rPh sb="0" eb="2">
      <t>ニブ</t>
    </rPh>
    <rPh sb="3" eb="4">
      <t>イ</t>
    </rPh>
    <phoneticPr fontId="1"/>
  </si>
  <si>
    <t>※１０月１４日は入れ替え戦になります。</t>
    <rPh sb="3" eb="4">
      <t>ガツ</t>
    </rPh>
    <rPh sb="6" eb="7">
      <t>ニチ</t>
    </rPh>
    <rPh sb="8" eb="9">
      <t>イ</t>
    </rPh>
    <rPh sb="10" eb="11">
      <t>カ</t>
    </rPh>
    <rPh sb="12" eb="13">
      <t>セン</t>
    </rPh>
    <phoneticPr fontId="1"/>
  </si>
  <si>
    <t>滋賀大</t>
    <rPh sb="0" eb="3">
      <t>シガダイ</t>
    </rPh>
    <phoneticPr fontId="1"/>
  </si>
  <si>
    <t>京府医</t>
    <rPh sb="0" eb="3">
      <t>キョウフイ</t>
    </rPh>
    <phoneticPr fontId="1"/>
  </si>
  <si>
    <t>滋賀医</t>
    <rPh sb="0" eb="3">
      <t>シガイ</t>
    </rPh>
    <phoneticPr fontId="1"/>
  </si>
  <si>
    <t>電通大</t>
    <rPh sb="0" eb="3">
      <t>デンツウダイ</t>
    </rPh>
    <phoneticPr fontId="1"/>
  </si>
  <si>
    <t>奈良医</t>
    <rPh sb="0" eb="3">
      <t>ナライ</t>
    </rPh>
    <phoneticPr fontId="1"/>
  </si>
  <si>
    <t>神戸大</t>
    <rPh sb="0" eb="3">
      <t>コウベダイ</t>
    </rPh>
    <phoneticPr fontId="1"/>
  </si>
  <si>
    <t>摂南大</t>
    <rPh sb="0" eb="3">
      <t>セツナンダイ</t>
    </rPh>
    <phoneticPr fontId="1"/>
  </si>
  <si>
    <t>京工繊</t>
    <rPh sb="0" eb="3">
      <t>キョウコウセン</t>
    </rPh>
    <phoneticPr fontId="1"/>
  </si>
  <si>
    <t>京大医</t>
    <rPh sb="0" eb="3">
      <t>キョウダイイ</t>
    </rPh>
    <phoneticPr fontId="1"/>
  </si>
  <si>
    <t>男５</t>
    <phoneticPr fontId="1"/>
  </si>
  <si>
    <t>女２</t>
    <phoneticPr fontId="1"/>
  </si>
  <si>
    <t>男３</t>
    <phoneticPr fontId="1"/>
  </si>
  <si>
    <t>土</t>
    <phoneticPr fontId="1"/>
  </si>
  <si>
    <t>女３</t>
    <phoneticPr fontId="1"/>
  </si>
  <si>
    <t>大府大</t>
    <rPh sb="0" eb="1">
      <t>ダイ</t>
    </rPh>
    <rPh sb="1" eb="2">
      <t>フ</t>
    </rPh>
    <rPh sb="2" eb="3">
      <t>ダイ</t>
    </rPh>
    <phoneticPr fontId="1"/>
  </si>
  <si>
    <t>ｗ</t>
    <phoneticPr fontId="1"/>
  </si>
  <si>
    <t>京府医</t>
    <rPh sb="0" eb="1">
      <t>キョウ</t>
    </rPh>
    <rPh sb="1" eb="2">
      <t>フ</t>
    </rPh>
    <rPh sb="2" eb="3">
      <t>イ</t>
    </rPh>
    <phoneticPr fontId="1"/>
  </si>
  <si>
    <t>大外大</t>
    <rPh sb="0" eb="1">
      <t>ダイ</t>
    </rPh>
    <rPh sb="1" eb="3">
      <t>ガイダイ</t>
    </rPh>
    <phoneticPr fontId="1"/>
  </si>
  <si>
    <t>奈良女</t>
    <rPh sb="0" eb="2">
      <t>ナラ</t>
    </rPh>
    <rPh sb="2" eb="3">
      <t>オンナ</t>
    </rPh>
    <phoneticPr fontId="1"/>
  </si>
  <si>
    <t>京外大</t>
    <rPh sb="0" eb="3">
      <t>キョウガイダイ</t>
    </rPh>
    <phoneticPr fontId="1"/>
  </si>
  <si>
    <t>龍谷大</t>
    <rPh sb="0" eb="3">
      <t>リュウコクダイ</t>
    </rPh>
    <phoneticPr fontId="1"/>
  </si>
  <si>
    <t>男3</t>
    <rPh sb="0" eb="1">
      <t>オトコ</t>
    </rPh>
    <phoneticPr fontId="1"/>
  </si>
  <si>
    <t>桃学大</t>
    <rPh sb="0" eb="1">
      <t>モモ</t>
    </rPh>
    <rPh sb="1" eb="2">
      <t>ガク</t>
    </rPh>
    <rPh sb="2" eb="3">
      <t>ダイ</t>
    </rPh>
    <phoneticPr fontId="1"/>
  </si>
  <si>
    <t>神国大</t>
    <phoneticPr fontId="1"/>
  </si>
  <si>
    <t>佛教大</t>
    <rPh sb="0" eb="3">
      <t>ブッキョウダイ</t>
    </rPh>
    <phoneticPr fontId="1"/>
  </si>
  <si>
    <t>ｗ</t>
    <phoneticPr fontId="1"/>
  </si>
  <si>
    <t>兵教大</t>
    <phoneticPr fontId="1"/>
  </si>
  <si>
    <t>京大医</t>
    <phoneticPr fontId="1"/>
  </si>
  <si>
    <t>京外大</t>
    <phoneticPr fontId="1"/>
  </si>
  <si>
    <t>和歌山</t>
    <phoneticPr fontId="1"/>
  </si>
  <si>
    <t>女２</t>
    <phoneticPr fontId="1"/>
  </si>
  <si>
    <t>兵教大</t>
    <phoneticPr fontId="1"/>
  </si>
  <si>
    <t>京外大</t>
    <phoneticPr fontId="1"/>
  </si>
  <si>
    <t>女３</t>
    <phoneticPr fontId="1"/>
  </si>
  <si>
    <t>佛教大</t>
    <rPh sb="0" eb="2">
      <t>ブッキョウ</t>
    </rPh>
    <rPh sb="2" eb="3">
      <t>ダイ</t>
    </rPh>
    <phoneticPr fontId="1"/>
  </si>
  <si>
    <t>月</t>
    <rPh sb="0" eb="1">
      <t>ゲツ</t>
    </rPh>
    <phoneticPr fontId="1"/>
  </si>
  <si>
    <t>電通大</t>
    <rPh sb="0" eb="3">
      <t>デンツウダイ</t>
    </rPh>
    <phoneticPr fontId="1"/>
  </si>
  <si>
    <t>大薬大</t>
    <rPh sb="0" eb="3">
      <t>ダイヤクダイ</t>
    </rPh>
    <phoneticPr fontId="1"/>
  </si>
</sst>
</file>

<file path=xl/styles.xml><?xml version="1.0" encoding="utf-8"?>
<styleSheet xmlns="http://schemas.openxmlformats.org/spreadsheetml/2006/main">
  <numFmts count="1">
    <numFmt numFmtId="176" formatCode="h:mm;@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62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20" fontId="2" fillId="0" borderId="6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20" fontId="2" fillId="2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6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7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76" fontId="2" fillId="0" borderId="13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5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center" vertical="center"/>
    </xf>
    <xf numFmtId="176" fontId="2" fillId="0" borderId="18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56" fontId="2" fillId="2" borderId="9" xfId="0" applyNumberFormat="1" applyFont="1" applyFill="1" applyBorder="1" applyAlignment="1">
      <alignment horizontal="center" vertical="center"/>
    </xf>
    <xf numFmtId="56" fontId="2" fillId="2" borderId="11" xfId="0" applyNumberFormat="1" applyFont="1" applyFill="1" applyBorder="1" applyAlignment="1">
      <alignment horizontal="center" vertical="center"/>
    </xf>
    <xf numFmtId="176" fontId="2" fillId="0" borderId="2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56" fontId="2" fillId="2" borderId="10" xfId="0" applyNumberFormat="1" applyFont="1" applyFill="1" applyBorder="1" applyAlignment="1">
      <alignment horizontal="center" vertical="center"/>
    </xf>
    <xf numFmtId="56" fontId="2" fillId="2" borderId="4" xfId="0" applyNumberFormat="1" applyFont="1" applyFill="1" applyBorder="1" applyAlignment="1">
      <alignment horizontal="center" vertical="center"/>
    </xf>
    <xf numFmtId="56" fontId="2" fillId="2" borderId="12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ansai-handball.sakura.ne.jp/Users/&#32023;&#24076;/Desktop/&#23398;&#36899;/&#31478;&#25216;&#37096;/&#35430;&#21512;&#26085;&#3124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日程案"/>
      <sheetName val="HOL"/>
      <sheetName val="Sheet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79"/>
  <sheetViews>
    <sheetView showGridLines="0" tabSelected="1" view="pageBreakPreview" zoomScale="92" zoomScaleNormal="100" zoomScaleSheetLayoutView="100" workbookViewId="0">
      <selection sqref="A1:X3"/>
    </sheetView>
  </sheetViews>
  <sheetFormatPr defaultColWidth="13" defaultRowHeight="10.5"/>
  <cols>
    <col min="1" max="1" width="7.625" style="1" customWidth="1"/>
    <col min="2" max="2" width="4" style="1" customWidth="1"/>
    <col min="3" max="3" width="14.375" style="1" customWidth="1"/>
    <col min="4" max="4" width="6.875" style="1" customWidth="1"/>
    <col min="5" max="5" width="1.625" style="1" customWidth="1"/>
    <col min="6" max="6" width="6.875" style="1" customWidth="1"/>
    <col min="7" max="7" width="3.5" style="1" customWidth="1"/>
    <col min="8" max="8" width="6.875" style="1" customWidth="1"/>
    <col min="9" max="9" width="1.625" style="1" customWidth="1"/>
    <col min="10" max="10" width="6.875" style="1" customWidth="1"/>
    <col min="11" max="11" width="3.5" style="1" customWidth="1"/>
    <col min="12" max="12" width="6.875" style="1" customWidth="1"/>
    <col min="13" max="13" width="1.625" style="1" customWidth="1"/>
    <col min="14" max="14" width="6.875" style="1" customWidth="1"/>
    <col min="15" max="15" width="3.5" style="1" customWidth="1"/>
    <col min="16" max="16" width="6.625" style="1" customWidth="1"/>
    <col min="17" max="17" width="1.625" style="1" customWidth="1"/>
    <col min="18" max="18" width="6.875" style="1" customWidth="1"/>
    <col min="19" max="19" width="3.5" style="1" customWidth="1"/>
    <col min="20" max="20" width="6.875" style="1" customWidth="1"/>
    <col min="21" max="21" width="1.625" style="1" customWidth="1"/>
    <col min="22" max="22" width="6.875" style="1" customWidth="1"/>
    <col min="23" max="23" width="3.5" style="1" customWidth="1"/>
    <col min="24" max="24" width="6.875" style="1" customWidth="1"/>
    <col min="25" max="25" width="1.625" style="1" customWidth="1"/>
    <col min="26" max="26" width="6.875" style="1" customWidth="1"/>
    <col min="27" max="27" width="3.5" style="1" customWidth="1"/>
    <col min="28" max="28" width="6.875" style="1" customWidth="1"/>
    <col min="29" max="29" width="1.625" style="1" customWidth="1"/>
    <col min="30" max="30" width="6.875" style="1" customWidth="1"/>
    <col min="31" max="31" width="3.5" style="1" customWidth="1"/>
    <col min="32" max="32" width="6.5" style="1" customWidth="1"/>
    <col min="33" max="33" width="3.125" style="1" customWidth="1"/>
    <col min="34" max="34" width="5.875" style="1" customWidth="1"/>
    <col min="35" max="35" width="3.875" style="1" customWidth="1"/>
    <col min="36" max="16384" width="13" style="1"/>
  </cols>
  <sheetData>
    <row r="1" spans="1:35" ht="17.850000000000001" customHeight="1">
      <c r="A1" s="78" t="s">
        <v>17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10" t="s">
        <v>78</v>
      </c>
      <c r="Z1" s="10"/>
      <c r="AA1" s="10"/>
      <c r="AB1" s="10"/>
      <c r="AC1" s="10"/>
      <c r="AD1" s="10"/>
      <c r="AE1" s="10"/>
      <c r="AF1" s="3"/>
    </row>
    <row r="2" spans="1:35" ht="17.850000000000001" customHeight="1">
      <c r="A2" s="78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10"/>
      <c r="Z2" s="10"/>
      <c r="AA2" s="10"/>
      <c r="AB2" s="10"/>
      <c r="AC2" s="10"/>
      <c r="AD2" s="10"/>
      <c r="AE2" s="10"/>
      <c r="AF2" s="3"/>
    </row>
    <row r="3" spans="1:35" ht="17.850000000000001" customHeight="1">
      <c r="A3" s="78"/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10"/>
      <c r="Z3" s="10"/>
      <c r="AA3" s="10"/>
      <c r="AB3" s="10"/>
      <c r="AC3" s="10"/>
      <c r="AD3" s="10"/>
      <c r="AE3" s="10"/>
      <c r="AF3" s="3"/>
    </row>
    <row r="4" spans="1:35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11"/>
      <c r="AA4" s="2"/>
      <c r="AB4" s="2"/>
      <c r="AC4" s="2"/>
      <c r="AD4" s="2"/>
      <c r="AE4" s="2"/>
    </row>
    <row r="5" spans="1:35" ht="12" customHeight="1">
      <c r="A5" s="20" t="s">
        <v>0</v>
      </c>
      <c r="B5" s="20" t="s">
        <v>1</v>
      </c>
      <c r="C5" s="20" t="s">
        <v>2</v>
      </c>
      <c r="D5" s="79">
        <v>1</v>
      </c>
      <c r="E5" s="80"/>
      <c r="F5" s="80"/>
      <c r="G5" s="81"/>
      <c r="H5" s="79">
        <v>2</v>
      </c>
      <c r="I5" s="80"/>
      <c r="J5" s="80"/>
      <c r="K5" s="81"/>
      <c r="L5" s="79">
        <v>3</v>
      </c>
      <c r="M5" s="80"/>
      <c r="N5" s="80"/>
      <c r="O5" s="81"/>
      <c r="P5" s="79">
        <v>4</v>
      </c>
      <c r="Q5" s="80"/>
      <c r="R5" s="80"/>
      <c r="S5" s="81"/>
      <c r="T5" s="79">
        <v>5</v>
      </c>
      <c r="U5" s="80"/>
      <c r="V5" s="80"/>
      <c r="W5" s="80"/>
      <c r="X5" s="79">
        <v>6</v>
      </c>
      <c r="Y5" s="80"/>
      <c r="Z5" s="80"/>
      <c r="AA5" s="80"/>
      <c r="AB5" s="79">
        <v>7</v>
      </c>
      <c r="AC5" s="80"/>
      <c r="AD5" s="80"/>
      <c r="AE5" s="81"/>
      <c r="AF5" s="79">
        <v>8</v>
      </c>
      <c r="AG5" s="80"/>
      <c r="AH5" s="80"/>
      <c r="AI5" s="81"/>
    </row>
    <row r="6" spans="1:35" ht="12" customHeight="1">
      <c r="A6" s="75">
        <v>43008</v>
      </c>
      <c r="B6" s="73" t="s">
        <v>6</v>
      </c>
      <c r="C6" s="65" t="s">
        <v>101</v>
      </c>
      <c r="D6" s="9">
        <v>0.41666666666666669</v>
      </c>
      <c r="E6" s="4" t="s">
        <v>3</v>
      </c>
      <c r="F6" s="24">
        <f>IF(G6="男５",D6+TIME(1,0,0),IF(G6="男６",D6+TIME(1,0,0),IF(G6="女３",D6+TIME(1,0,0),IF(G6="男７",D6+TIME(1,0,0),IF(G6="女２",D6+TIME(1,0,0),D6+TIME(1,10,0))))))</f>
        <v>0.45833333333333337</v>
      </c>
      <c r="G6" s="7" t="s">
        <v>16</v>
      </c>
      <c r="H6" s="51">
        <f>F6+TIME(0,15,0)</f>
        <v>0.46875000000000006</v>
      </c>
      <c r="I6" s="52" t="s">
        <v>3</v>
      </c>
      <c r="J6" s="53">
        <f>IF(K6="男５",H6+TIME(1,0,0),IF(K6="男６",H6+TIME(1,0,0),IF(K6="女３",H6+TIME(1,0,0),IF(K6="男７",H6+TIME(1,0,0),IF(K6="女２",H6+TIME(1,0,0),H6+TIME(1,10,0))))))</f>
        <v>0.51736111111111116</v>
      </c>
      <c r="K6" s="54" t="s">
        <v>52</v>
      </c>
      <c r="L6" s="40">
        <f>J6+TIME(0,15,0)</f>
        <v>0.52777777777777779</v>
      </c>
      <c r="M6" s="41" t="s">
        <v>3</v>
      </c>
      <c r="N6" s="40">
        <f>IF(O6="男５",L6+TIME(1,0,0),IF(O6="男６",L6+TIME(1,0,0),IF(O6="女３",L6+TIME(1,0,0),IF(O6="男７",L6+TIME(1,0,0),IF(O6="女２",L6+TIME(1,0,0),L6+TIME(1,10,0))))))</f>
        <v>0.57638888888888895</v>
      </c>
      <c r="O6" s="42" t="s">
        <v>4</v>
      </c>
      <c r="P6" s="24">
        <f>N6+TIME(0,15,0)</f>
        <v>0.58680555555555558</v>
      </c>
      <c r="Q6" s="4" t="s">
        <v>3</v>
      </c>
      <c r="R6" s="24">
        <f>IF(S6="男５",P6+TIME(1,0,0),IF(S6="男６",P6+TIME(1,0,0),IF(S6="女３",P6+TIME(1,0,0),IF(S6="男７",P6+TIME(1,0,0),IF(S6="女２",P6+TIME(1,0,0),P6+TIME(1,10,0))))))</f>
        <v>0.63541666666666674</v>
      </c>
      <c r="S6" s="7" t="s">
        <v>20</v>
      </c>
      <c r="T6" s="23">
        <f>R6+TIME(0,15,0)</f>
        <v>0.64583333333333337</v>
      </c>
      <c r="U6" s="4" t="s">
        <v>3</v>
      </c>
      <c r="V6" s="24">
        <f>IF(W6="男５",T6+TIME(1,0,0),IF(W6="男６",T6+TIME(1,0,0),IF(W6="女３",T6+TIME(1,0,0),IF(W6="男７",T6+TIME(1,0,0),IF(W6="女２",T6+TIME(1,0,0),T6+TIME(1,10,0))))))</f>
        <v>0.69444444444444453</v>
      </c>
      <c r="W6" s="4" t="s">
        <v>4</v>
      </c>
      <c r="X6" s="23">
        <f>V6+TIME(0,15,0)</f>
        <v>0.70486111111111116</v>
      </c>
      <c r="Y6" s="4" t="s">
        <v>3</v>
      </c>
      <c r="Z6" s="24">
        <f>IF(AA6="男５",X6+TIME(1,0,0),IF(AA6="男６",X6+TIME(1,0,0),IF(AA6="女３",X6+TIME(1,0,0),IF(AA6="男７",X6+TIME(1,0,0),IF(AA6="女２",X6+TIME(1,0,0),X6+TIME(1,10,0))))))</f>
        <v>0.74652777777777779</v>
      </c>
      <c r="AA6" s="4" t="s">
        <v>88</v>
      </c>
      <c r="AB6" s="23">
        <f>Z6+TIME(0,15,0)</f>
        <v>0.75694444444444442</v>
      </c>
      <c r="AC6" s="4" t="s">
        <v>3</v>
      </c>
      <c r="AD6" s="24">
        <f>IF(AE6="男５",AB6+TIME(1,0,0),IF(AE6="男６",AB6+TIME(1,0,0),IF(AE6="女３",AB6+TIME(1,0,0),IF(AE6="男７",AB6+TIME(1,0,0),IF(AE6="女２",AB6+TIME(1,0,0),AB6+TIME(1,10,0))))))</f>
        <v>0.79861111111111105</v>
      </c>
      <c r="AE6" s="7" t="s">
        <v>92</v>
      </c>
      <c r="AF6" s="67"/>
      <c r="AG6" s="68"/>
      <c r="AH6" s="68"/>
      <c r="AI6" s="69"/>
    </row>
    <row r="7" spans="1:35" ht="12" customHeight="1">
      <c r="A7" s="76"/>
      <c r="B7" s="74"/>
      <c r="C7" s="84"/>
      <c r="D7" s="5" t="s">
        <v>68</v>
      </c>
      <c r="E7" s="6" t="str">
        <f>IF(G6="女１","w",IF(G6="女２","w",IF(G6="女３","w",IF(G6="女４","w","vs"))))</f>
        <v>vs</v>
      </c>
      <c r="F7" s="6" t="s">
        <v>64</v>
      </c>
      <c r="G7" s="8"/>
      <c r="H7" s="55" t="s">
        <v>56</v>
      </c>
      <c r="I7" s="56" t="str">
        <f>IF(K6="女１","w",IF(K6="女２","w",IF(K6="女３","w",IF(K6="女４","w","vs"))))</f>
        <v>w</v>
      </c>
      <c r="J7" s="56" t="s">
        <v>59</v>
      </c>
      <c r="K7" s="57"/>
      <c r="L7" s="43" t="s">
        <v>51</v>
      </c>
      <c r="M7" s="44" t="str">
        <f>IF(O6="女１","w",IF(O6="女２","w",IF(O6="女３","w",IF(O6="女４","w","vs"))))</f>
        <v>vs</v>
      </c>
      <c r="N7" s="44" t="s">
        <v>59</v>
      </c>
      <c r="O7" s="45"/>
      <c r="P7" s="6" t="s">
        <v>51</v>
      </c>
      <c r="Q7" s="6" t="str">
        <f>IF(S6="女１","w",IF(S6="女２","w",IF(S6="女３","w",IF(S6="女４","w","vs"))))</f>
        <v>w</v>
      </c>
      <c r="R7" s="6" t="s">
        <v>30</v>
      </c>
      <c r="S7" s="8"/>
      <c r="T7" s="5" t="s">
        <v>57</v>
      </c>
      <c r="U7" s="6" t="str">
        <f>IF(W6="女１","w",IF(W6="女２","w",IF(W6="女３","w",IF(W6="女４","w","vs"))))</f>
        <v>vs</v>
      </c>
      <c r="V7" s="6" t="s">
        <v>61</v>
      </c>
      <c r="W7" s="6"/>
      <c r="X7" s="5" t="s">
        <v>86</v>
      </c>
      <c r="Y7" s="6" t="str">
        <f>IF(AA6="女１","w",IF(AA6="女２","w",IF(AA6="女３","w",IF(AA6="女４","w","vs"))))</f>
        <v>vs</v>
      </c>
      <c r="Z7" s="6" t="s">
        <v>34</v>
      </c>
      <c r="AA7" s="6"/>
      <c r="AB7" s="5" t="s">
        <v>47</v>
      </c>
      <c r="AC7" s="6" t="str">
        <f>IF(AE6="女１","w",IF(AE6="女２","w",IF(AE6="女３","w",IF(AE6="女４","w","vs"))))</f>
        <v>w</v>
      </c>
      <c r="AD7" s="6" t="s">
        <v>79</v>
      </c>
      <c r="AE7" s="8"/>
      <c r="AF7" s="70"/>
      <c r="AG7" s="71"/>
      <c r="AH7" s="71"/>
      <c r="AI7" s="72"/>
    </row>
    <row r="8" spans="1:35" ht="12" customHeight="1">
      <c r="A8" s="76"/>
      <c r="B8" s="74"/>
      <c r="C8" s="84"/>
      <c r="D8" s="9">
        <v>0.41666666666666669</v>
      </c>
      <c r="E8" s="4" t="s">
        <v>3</v>
      </c>
      <c r="F8" s="24">
        <f>IF(G8="男５",D8+TIME(1,0,0),IF(G8="男６",D8+TIME(1,0,0),IF(G8="女３",D8+TIME(1,0,0),IF(G8="男７",D8+TIME(1,0,0),IF(G8="女２",D8+TIME(1,0,0),D8+TIME(1,10,0))))))</f>
        <v>0.45833333333333337</v>
      </c>
      <c r="G8" s="7" t="s">
        <v>16</v>
      </c>
      <c r="H8" s="23">
        <f>F8+TIME(0,15,0)</f>
        <v>0.46875000000000006</v>
      </c>
      <c r="I8" s="4" t="s">
        <v>3</v>
      </c>
      <c r="J8" s="24">
        <f>IF(K8="男５",H8+TIME(1,0,0),IF(K8="男６",H8+TIME(1,0,0),IF(K8="女３",H8+TIME(1,0,0),IF(K8="男７",H8+TIME(1,0,0),IF(K8="女２",H8+TIME(1,0,0),H8+TIME(1,10,0))))))</f>
        <v>0.51736111111111116</v>
      </c>
      <c r="K8" s="7" t="s">
        <v>26</v>
      </c>
      <c r="L8" s="24">
        <f>J8+TIME(0,15,0)</f>
        <v>0.52777777777777779</v>
      </c>
      <c r="M8" s="4" t="s">
        <v>3</v>
      </c>
      <c r="N8" s="24">
        <f>IF(O8="男５",L8+TIME(1,0,0),IF(O8="男６",L8+TIME(1,0,0),IF(O8="女３",L8+TIME(1,0,0),IF(O8="男７",L8+TIME(1,0,0),IF(O8="女２",L8+TIME(1,0,0),L8+TIME(1,10,0))))))</f>
        <v>0.57638888888888895</v>
      </c>
      <c r="O8" s="7" t="s">
        <v>22</v>
      </c>
      <c r="P8" s="24">
        <f>N8+TIME(0,15,0)</f>
        <v>0.58680555555555558</v>
      </c>
      <c r="Q8" s="4" t="s">
        <v>3</v>
      </c>
      <c r="R8" s="24">
        <f>IF(S8="男５",P8+TIME(1,0,0),IF(S8="男６",P8+TIME(1,0,0),IF(S8="女３",P8+TIME(1,0,0),IF(S8="男７",P8+TIME(1,0,0),IF(S8="女２",P8+TIME(1,0,0),P8+TIME(1,10,0))))))</f>
        <v>0.62847222222222221</v>
      </c>
      <c r="S8" s="7" t="s">
        <v>89</v>
      </c>
      <c r="T8" s="23">
        <f>R8+TIME(0,15,0)</f>
        <v>0.63888888888888884</v>
      </c>
      <c r="U8" s="4" t="s">
        <v>3</v>
      </c>
      <c r="V8" s="24">
        <f>IF(W8="男５",T8+TIME(1,0,0),IF(W8="男６",T8+TIME(1,0,0),IF(W8="女３",T8+TIME(1,0,0),IF(W8="男７",T8+TIME(1,0,0),IF(W8="女２",T8+TIME(1,0,0),T8+TIME(1,10,0))))))</f>
        <v>0.68055555555555547</v>
      </c>
      <c r="W8" s="4" t="s">
        <v>8</v>
      </c>
      <c r="X8" s="23">
        <f>V8+TIME(0,15,0)</f>
        <v>0.6909722222222221</v>
      </c>
      <c r="Y8" s="4" t="s">
        <v>3</v>
      </c>
      <c r="Z8" s="24">
        <f>IF(AA8="男５",X8+TIME(1,0,0),IF(AA8="男６",X8+TIME(1,0,0),IF(AA8="女３",X8+TIME(1,0,0),IF(AA8="男７",X8+TIME(1,0,0),IF(AA8="女２",X8+TIME(1,0,0),X8+TIME(1,10,0))))))</f>
        <v>0.73958333333333326</v>
      </c>
      <c r="AA8" s="4" t="s">
        <v>90</v>
      </c>
      <c r="AB8" s="67"/>
      <c r="AC8" s="68"/>
      <c r="AD8" s="68"/>
      <c r="AE8" s="69"/>
      <c r="AF8" s="67"/>
      <c r="AG8" s="68"/>
      <c r="AH8" s="68"/>
      <c r="AI8" s="69"/>
    </row>
    <row r="9" spans="1:35" ht="12" customHeight="1">
      <c r="A9" s="76"/>
      <c r="B9" s="74"/>
      <c r="C9" s="66"/>
      <c r="D9" s="5" t="s">
        <v>85</v>
      </c>
      <c r="E9" s="6" t="str">
        <f>IF(G8="女１","w",IF(G8="女２","w",IF(G8="女３","w",IF(G8="女４","w","vs"))))</f>
        <v>vs</v>
      </c>
      <c r="F9" s="6" t="s">
        <v>35</v>
      </c>
      <c r="G9" s="8"/>
      <c r="H9" s="5" t="s">
        <v>65</v>
      </c>
      <c r="I9" s="6" t="str">
        <f>IF(K8="女１","w",IF(K8="女２","w",IF(K8="女３","w",IF(K8="女４","w","vs"))))</f>
        <v>vs</v>
      </c>
      <c r="J9" s="6" t="s">
        <v>80</v>
      </c>
      <c r="K9" s="8"/>
      <c r="L9" s="5" t="s">
        <v>45</v>
      </c>
      <c r="M9" s="6" t="str">
        <f>IF(O8="女１","w",IF(O8="女２","w",IF(O8="女３","w",IF(O8="女４","w","vs"))))</f>
        <v>vs</v>
      </c>
      <c r="N9" s="6" t="s">
        <v>29</v>
      </c>
      <c r="O9" s="8"/>
      <c r="P9" s="6" t="s">
        <v>28</v>
      </c>
      <c r="Q9" s="6" t="str">
        <f>IF(S8="女１","w",IF(S8="女２","w",IF(S8="女３","w",IF(S8="女４","w","vs"))))</f>
        <v>w</v>
      </c>
      <c r="R9" s="6" t="s">
        <v>42</v>
      </c>
      <c r="S9" s="8"/>
      <c r="T9" s="5" t="s">
        <v>28</v>
      </c>
      <c r="U9" s="6" t="str">
        <f>IF(W8="女１","w",IF(W8="女２","w",IF(W8="女３","w",IF(W8="女４","w","vs"))))</f>
        <v>vs</v>
      </c>
      <c r="V9" s="6" t="s">
        <v>42</v>
      </c>
      <c r="W9" s="6"/>
      <c r="X9" s="5" t="s">
        <v>30</v>
      </c>
      <c r="Y9" s="6" t="str">
        <f>IF(AA8="女１","w",IF(AA8="女２","w",IF(AA8="女３","w",IF(AA8="女４","w","vs"))))</f>
        <v>vs</v>
      </c>
      <c r="Z9" s="6" t="s">
        <v>66</v>
      </c>
      <c r="AA9" s="6"/>
      <c r="AB9" s="70"/>
      <c r="AC9" s="71"/>
      <c r="AD9" s="71"/>
      <c r="AE9" s="72"/>
      <c r="AF9" s="70"/>
      <c r="AG9" s="71"/>
      <c r="AH9" s="71"/>
      <c r="AI9" s="72"/>
    </row>
    <row r="10" spans="1:35" ht="12" customHeight="1">
      <c r="A10" s="76"/>
      <c r="B10" s="74"/>
      <c r="C10" s="82" t="s">
        <v>11</v>
      </c>
      <c r="D10" s="12">
        <v>0.41666666666666669</v>
      </c>
      <c r="E10" s="13" t="s">
        <v>3</v>
      </c>
      <c r="F10" s="14">
        <f>IF(G10="男５",D10+TIME(1,0,0),IF(G10="男６",D10+TIME(1,0,0),IF(G10="女３",D10+TIME(1,0,0),IF(G10="男７",D10+TIME(1,0,0),IF(G10="女２",D10+TIME(1,0,0),D10+TIME(1,10,0))))))</f>
        <v>0.45833333333333337</v>
      </c>
      <c r="G10" s="15" t="s">
        <v>12</v>
      </c>
      <c r="H10" s="16">
        <f>F10+TIME(0,15,0)</f>
        <v>0.46875000000000006</v>
      </c>
      <c r="I10" s="13" t="s">
        <v>3</v>
      </c>
      <c r="J10" s="14">
        <f>IF(K10="男５",H10+TIME(1,0,0),IF(K10="男６",H10+TIME(1,0,0),IF(K10="女３",H10+TIME(1,0,0),IF(K10="男７",H10+TIME(1,0,0),IF(K10="女２",H10+TIME(1,0,0),H10+TIME(1,10,0))))))</f>
        <v>0.51736111111111116</v>
      </c>
      <c r="K10" s="15" t="s">
        <v>24</v>
      </c>
      <c r="L10" s="14">
        <f>J10+TIME(0,15,0)</f>
        <v>0.52777777777777779</v>
      </c>
      <c r="M10" s="13" t="s">
        <v>3</v>
      </c>
      <c r="N10" s="14">
        <f>IF(O10="男５",L10+TIME(1,0,0),IF(O10="男６",L10+TIME(1,0,0),IF(O10="女３",L10+TIME(1,0,0),IF(O10="男７",L10+TIME(1,0,0),IF(O10="女２",L10+TIME(1,0,0),L10+TIME(1,10,0))))))</f>
        <v>0.57638888888888895</v>
      </c>
      <c r="O10" s="15" t="s">
        <v>22</v>
      </c>
      <c r="P10" s="16">
        <f>N10+TIME(0,15,0)</f>
        <v>0.58680555555555558</v>
      </c>
      <c r="Q10" s="13" t="s">
        <v>3</v>
      </c>
      <c r="R10" s="14">
        <f>IF(S10="男５",P10+TIME(1,0,0),IF(S10="男６",P10+TIME(1,0,0),IF(S10="女３",P10+TIME(1,0,0),IF(S10="男７",P10+TIME(1,0,0),IF(S10="女２",P10+TIME(1,0,0),P10+TIME(1,10,0))))))</f>
        <v>0.63541666666666674</v>
      </c>
      <c r="S10" s="15" t="s">
        <v>24</v>
      </c>
      <c r="T10" s="16">
        <f>R10+TIME(0,15,0)</f>
        <v>0.64583333333333337</v>
      </c>
      <c r="U10" s="13" t="s">
        <v>3</v>
      </c>
      <c r="V10" s="14">
        <f>IF(W10="男５",T10+TIME(1,0,0),IF(W10="男６",T10+TIME(1,0,0),IF(W10="女３",T10+TIME(1,0,0),IF(W10="男７",T10+TIME(1,0,0),IF(W10="女２",T10+TIME(1,0,0),T10+TIME(1,10,0))))))</f>
        <v>0.6875</v>
      </c>
      <c r="W10" s="13" t="s">
        <v>7</v>
      </c>
      <c r="X10" s="16">
        <f>V10+TIME(0,15,0)</f>
        <v>0.69791666666666663</v>
      </c>
      <c r="Y10" s="13" t="s">
        <v>3</v>
      </c>
      <c r="Z10" s="14">
        <f>IF(AA10="男５",X10+TIME(1,0,0),IF(AA10="男６",X10+TIME(1,0,0),IF(AA10="女３",X10+TIME(1,0,0),IF(AA10="男７",X10+TIME(1,0,0),IF(AA10="女２",X10+TIME(1,0,0),X10+TIME(1,10,0))))))</f>
        <v>0.74652777777777779</v>
      </c>
      <c r="AA10" s="13" t="s">
        <v>10</v>
      </c>
      <c r="AB10" s="59"/>
      <c r="AC10" s="60"/>
      <c r="AD10" s="60"/>
      <c r="AE10" s="61"/>
      <c r="AF10" s="67"/>
      <c r="AG10" s="68"/>
      <c r="AH10" s="68"/>
      <c r="AI10" s="69"/>
    </row>
    <row r="11" spans="1:35" ht="12" customHeight="1">
      <c r="A11" s="76"/>
      <c r="B11" s="74"/>
      <c r="C11" s="83"/>
      <c r="D11" s="17" t="s">
        <v>64</v>
      </c>
      <c r="E11" s="18" t="str">
        <f>IF(G10="女１","w",IF(G10="女２","w",IF(G10="女３","w",IF(G10="女４","w","vs"))))</f>
        <v>w</v>
      </c>
      <c r="F11" s="18" t="s">
        <v>38</v>
      </c>
      <c r="G11" s="19"/>
      <c r="H11" s="17" t="s">
        <v>31</v>
      </c>
      <c r="I11" s="18" t="str">
        <f>IF(AK46="女１","w",IF(AK46="女２","w",IF(AK46="女３","w",IF(AK46="女４","w","vs"))))</f>
        <v>vs</v>
      </c>
      <c r="J11" s="18" t="s">
        <v>48</v>
      </c>
      <c r="K11" s="19"/>
      <c r="L11" s="17" t="s">
        <v>11</v>
      </c>
      <c r="M11" s="18" t="str">
        <f>IF(O10="女１","w",IF(O10="女２","w",IF(O10="女３","w",IF(O10="女４","w","vs"))))</f>
        <v>vs</v>
      </c>
      <c r="N11" s="18" t="s">
        <v>33</v>
      </c>
      <c r="O11" s="19"/>
      <c r="P11" s="17" t="s">
        <v>46</v>
      </c>
      <c r="Q11" s="18" t="str">
        <f>IF(S10="女１","w",IF(S10="女２","w",IF(S10="女３","w",IF(S10="女４","w","vs"))))</f>
        <v>vs</v>
      </c>
      <c r="R11" s="18" t="s">
        <v>32</v>
      </c>
      <c r="S11" s="19"/>
      <c r="T11" s="17" t="s">
        <v>31</v>
      </c>
      <c r="U11" s="18" t="str">
        <f>IF(W10="女１","w",IF(W10="女２","w",IF(W10="女３","w",IF(W10="女４","w","vs"))))</f>
        <v>w</v>
      </c>
      <c r="V11" s="18" t="s">
        <v>32</v>
      </c>
      <c r="W11" s="18"/>
      <c r="X11" s="17" t="s">
        <v>38</v>
      </c>
      <c r="Y11" s="18" t="str">
        <f>IF(AA10="女１","w",IF(AA10="女２","w",IF(AA10="女３","w",IF(AA10="女４","w","vs"))))</f>
        <v>vs</v>
      </c>
      <c r="Z11" s="18" t="s">
        <v>50</v>
      </c>
      <c r="AA11" s="18"/>
      <c r="AB11" s="62"/>
      <c r="AC11" s="63"/>
      <c r="AD11" s="63"/>
      <c r="AE11" s="64"/>
      <c r="AF11" s="70"/>
      <c r="AG11" s="71"/>
      <c r="AH11" s="71"/>
      <c r="AI11" s="72"/>
    </row>
    <row r="12" spans="1:35" ht="12" customHeight="1">
      <c r="A12" s="86">
        <v>43009</v>
      </c>
      <c r="B12" s="73" t="s">
        <v>18</v>
      </c>
      <c r="C12" s="65" t="s">
        <v>19</v>
      </c>
      <c r="D12" s="12">
        <v>0.41666666666666669</v>
      </c>
      <c r="E12" s="13" t="s">
        <v>3</v>
      </c>
      <c r="F12" s="14">
        <f>IF(G12="男５",D12+TIME(1,0,0),IF(G12="男６",D12+TIME(1,0,0),IF(G12="女３",D12+TIME(1,0,0),IF(G12="男７",D12+TIME(1,0,0),IF(G12="女２",D12+TIME(1,0,0),D12+TIME(1,10,0))))))</f>
        <v>0.46527777777777779</v>
      </c>
      <c r="G12" s="15" t="s">
        <v>52</v>
      </c>
      <c r="H12" s="16">
        <f>F12+TIME(0,15,0)</f>
        <v>0.47569444444444448</v>
      </c>
      <c r="I12" s="13" t="s">
        <v>3</v>
      </c>
      <c r="J12" s="14">
        <f>IF(K12="男５",H12+TIME(1,0,0),IF(K12="男６",H12+TIME(1,0,0),IF(K12="女３",H12+TIME(1,0,0),IF(K12="男７",H12+TIME(1,0,0),IF(K12="女２",H12+TIME(1,0,0),H12+TIME(1,10,0))))))</f>
        <v>0.52430555555555558</v>
      </c>
      <c r="K12" s="15" t="s">
        <v>62</v>
      </c>
      <c r="L12" s="14">
        <f>J12+TIME(0,15,0)</f>
        <v>0.53472222222222221</v>
      </c>
      <c r="M12" s="13" t="s">
        <v>3</v>
      </c>
      <c r="N12" s="14">
        <f>IF(O12="男５",L12+TIME(1,0,0),IF(O12="男６",L12+TIME(1,0,0),IF(O12="女３",L12+TIME(1,0,0),IF(O12="男７",L12+TIME(1,0,0),IF(O12="女２",L12+TIME(1,0,0),L12+TIME(1,10,0))))))</f>
        <v>0.58333333333333337</v>
      </c>
      <c r="O12" s="15" t="s">
        <v>4</v>
      </c>
      <c r="P12" s="14">
        <f>N12+TIME(0,15,0)</f>
        <v>0.59375</v>
      </c>
      <c r="Q12" s="13" t="s">
        <v>3</v>
      </c>
      <c r="R12" s="14">
        <f>IF(S12="男５",P12+TIME(1,0,0),IF(S12="男６",P12+TIME(1,0,0),IF(S12="女３",P12+TIME(1,0,0),IF(S12="男７",P12+TIME(1,0,0),IF(S12="女２",P12+TIME(1,0,0),P12+TIME(1,10,0))))))</f>
        <v>0.64236111111111116</v>
      </c>
      <c r="S12" s="15" t="s">
        <v>20</v>
      </c>
      <c r="T12" s="16">
        <f>R12+TIME(0,15,0)</f>
        <v>0.65277777777777779</v>
      </c>
      <c r="U12" s="13" t="s">
        <v>3</v>
      </c>
      <c r="V12" s="14">
        <f>IF(W12="男５",T12+TIME(1,0,0),IF(W12="男６",T12+TIME(1,0,0),IF(W12="女３",T12+TIME(1,0,0),IF(W12="男７",T12+TIME(1,0,0),IF(W12="女２",T12+TIME(1,0,0),T12+TIME(1,10,0))))))</f>
        <v>0.70138888888888895</v>
      </c>
      <c r="W12" s="13" t="s">
        <v>4</v>
      </c>
      <c r="X12" s="29">
        <f>V12+TIME(0,15,0)</f>
        <v>0.71180555555555558</v>
      </c>
      <c r="Y12" s="27" t="s">
        <v>3</v>
      </c>
      <c r="Z12" s="26">
        <f>IF(AA12="男５",X12+TIME(1,0,0),IF(AA12="男６",X12+TIME(1,0,0),IF(AA12="女３",X12+TIME(1,0,0),IF(AA12="男７",X12+TIME(1,0,0),IF(AA12="女２",X12+TIME(1,0,0),X12+TIME(1,10,0))))))</f>
        <v>0.76041666666666674</v>
      </c>
      <c r="AA12" s="28" t="s">
        <v>9</v>
      </c>
      <c r="AB12" s="59"/>
      <c r="AC12" s="60"/>
      <c r="AD12" s="60"/>
      <c r="AE12" s="61"/>
      <c r="AF12" s="67"/>
      <c r="AG12" s="68"/>
      <c r="AH12" s="68"/>
      <c r="AI12" s="69"/>
    </row>
    <row r="13" spans="1:35" ht="12" customHeight="1">
      <c r="A13" s="87"/>
      <c r="B13" s="74"/>
      <c r="C13" s="84"/>
      <c r="D13" s="17" t="s">
        <v>58</v>
      </c>
      <c r="E13" s="18" t="str">
        <f>IF(G12="女１","w",IF(G12="女２","w",IF(G12="女３","w",IF(G12="女４","w","vs"))))</f>
        <v>w</v>
      </c>
      <c r="F13" s="18" t="s">
        <v>63</v>
      </c>
      <c r="G13" s="19"/>
      <c r="H13" s="17" t="s">
        <v>55</v>
      </c>
      <c r="I13" s="18" t="str">
        <f>IF(K12="女１","w",IF(K12="女２","w",IF(K12="女３","w",IF(K12="女４","w","vs"))))</f>
        <v>w</v>
      </c>
      <c r="J13" s="18" t="s">
        <v>54</v>
      </c>
      <c r="K13" s="19"/>
      <c r="L13" s="17" t="s">
        <v>19</v>
      </c>
      <c r="M13" s="18" t="str">
        <f>IF(O12="女１","w",IF(O12="女２","w",IF(O12="女３","w",IF(O12="女４","w","vs"))))</f>
        <v>vs</v>
      </c>
      <c r="N13" s="18" t="s">
        <v>53</v>
      </c>
      <c r="O13" s="19"/>
      <c r="P13" s="18" t="s">
        <v>60</v>
      </c>
      <c r="Q13" s="18" t="str">
        <f>IF(S12="女１","w",IF(S12="女２","w",IF(S12="女３","w",IF(S12="女４","w","vs"))))</f>
        <v>w</v>
      </c>
      <c r="R13" s="18" t="s">
        <v>50</v>
      </c>
      <c r="S13" s="19"/>
      <c r="T13" s="17" t="s">
        <v>60</v>
      </c>
      <c r="U13" s="18" t="str">
        <f>IF(W12="女１","w",IF(W12="女２","w",IF(W12="女３","w",IF(W12="女４","w","vs"))))</f>
        <v>vs</v>
      </c>
      <c r="V13" s="18" t="s">
        <v>56</v>
      </c>
      <c r="W13" s="18"/>
      <c r="X13" s="30" t="s">
        <v>44</v>
      </c>
      <c r="Y13" s="31" t="str">
        <f>IF(AA12="女１","w",IF(AA12="女２","w",IF(AA12="女３","w",IF(AA12="女４","w","vs"))))</f>
        <v>vs</v>
      </c>
      <c r="Z13" s="31" t="s">
        <v>45</v>
      </c>
      <c r="AA13" s="32"/>
      <c r="AB13" s="62"/>
      <c r="AC13" s="63"/>
      <c r="AD13" s="63"/>
      <c r="AE13" s="64"/>
      <c r="AF13" s="70"/>
      <c r="AG13" s="71"/>
      <c r="AH13" s="71"/>
      <c r="AI13" s="72"/>
    </row>
    <row r="14" spans="1:35" ht="12" customHeight="1">
      <c r="A14" s="87"/>
      <c r="B14" s="74"/>
      <c r="C14" s="89" t="s">
        <v>113</v>
      </c>
      <c r="D14" s="29">
        <v>0.41666666666666669</v>
      </c>
      <c r="E14" s="27" t="s">
        <v>3</v>
      </c>
      <c r="F14" s="26">
        <f>IF(G14="男５",D14+TIME(1,0,0),IF(G14="男６",D14+TIME(1,0,0),IF(G14="女３",D14+TIME(1,0,0),IF(G14="男７",D14+TIME(1,0,0),IF(G14="女２",D14+TIME(1,0,0),D14+TIME(1,10,0))))))</f>
        <v>0.46527777777777779</v>
      </c>
      <c r="G14" s="28" t="s">
        <v>10</v>
      </c>
      <c r="H14" s="26">
        <f>F14+TIME(0,15,0)</f>
        <v>0.47569444444444448</v>
      </c>
      <c r="I14" s="27" t="s">
        <v>3</v>
      </c>
      <c r="J14" s="26">
        <f>IF(K14="男５",H14+TIME(1,0,0),IF(K14="男６",H14+TIME(1,0,0),IF(K14="女３",H14+TIME(1,0,0),IF(K14="男７",H14+TIME(1,0,0),IF(K14="女２",H14+TIME(1,0,0),H14+TIME(1,10,0))))))</f>
        <v>0.51736111111111116</v>
      </c>
      <c r="K14" s="28" t="s">
        <v>16</v>
      </c>
      <c r="L14" s="26">
        <f>J14+TIME(0,15,0)</f>
        <v>0.52777777777777779</v>
      </c>
      <c r="M14" s="27" t="s">
        <v>3</v>
      </c>
      <c r="N14" s="26">
        <f>IF(O14="男５",L14+TIME(1,0,0),IF(O14="男６",L14+TIME(1,0,0),IF(O14="女３",L14+TIME(1,0,0),IF(O14="男７",L14+TIME(1,0,0),IF(O14="女２",L14+TIME(1,0,0),L14+TIME(1,10,0))))))</f>
        <v>0.57638888888888895</v>
      </c>
      <c r="O14" s="28" t="s">
        <v>24</v>
      </c>
      <c r="P14" s="29">
        <f>N14+TIME(0,15,0)</f>
        <v>0.58680555555555558</v>
      </c>
      <c r="Q14" s="27" t="s">
        <v>3</v>
      </c>
      <c r="R14" s="26">
        <f>IF(S14="男５",P14+TIME(1,0,0),IF(S14="男６",P14+TIME(1,0,0),IF(S14="女３",P14+TIME(1,0,0),IF(S14="男７",P14+TIME(1,0,0),IF(S14="女２",P14+TIME(1,0,0),P14+TIME(1,10,0))))))</f>
        <v>0.62847222222222221</v>
      </c>
      <c r="S14" s="28" t="s">
        <v>7</v>
      </c>
      <c r="T14" s="26">
        <f>R14+TIME(0,15,0)</f>
        <v>0.63888888888888884</v>
      </c>
      <c r="U14" s="27" t="s">
        <v>3</v>
      </c>
      <c r="V14" s="26">
        <f>IF(W14="男５",T14+TIME(1,0,0),IF(W14="男６",T14+TIME(1,0,0),IF(W14="女３",T14+TIME(1,0,0),IF(W14="男７",T14+TIME(1,0,0),IF(W14="女２",T14+TIME(1,0,0),T14+TIME(1,10,0))))))</f>
        <v>0.68055555555555547</v>
      </c>
      <c r="W14" s="28" t="s">
        <v>8</v>
      </c>
      <c r="X14" s="29">
        <f>V14+TIME(0,15,0)</f>
        <v>0.6909722222222221</v>
      </c>
      <c r="Y14" s="27" t="s">
        <v>3</v>
      </c>
      <c r="Z14" s="26">
        <f>IF(AA14="男５",X14+TIME(1,0,0),IF(AA14="男６",X14+TIME(1,0,0),IF(AA14="女３",X14+TIME(1,0,0),IF(AA14="男７",X14+TIME(1,0,0),IF(AA14="女２",X14+TIME(1,0,0),X14+TIME(1,10,0))))))</f>
        <v>0.73263888888888873</v>
      </c>
      <c r="AA14" s="28" t="s">
        <v>25</v>
      </c>
      <c r="AB14" s="29">
        <f>Z14+TIME(0,15,0)</f>
        <v>0.74305555555555536</v>
      </c>
      <c r="AC14" s="27" t="s">
        <v>3</v>
      </c>
      <c r="AD14" s="26">
        <f>IF(AE14="男５",AB14+TIME(1,0,0),IF(AE14="男６",AB14+TIME(1,0,0),IF(AE14="女３",AB14+TIME(1,0,0),IF(AE14="男７",AB14+TIME(1,0,0),IF(AE14="女２",AB14+TIME(1,0,0),AB14+TIME(1,10,0))))))</f>
        <v>0.78472222222222199</v>
      </c>
      <c r="AE14" s="28" t="s">
        <v>7</v>
      </c>
      <c r="AF14" s="67"/>
      <c r="AG14" s="68"/>
      <c r="AH14" s="68"/>
      <c r="AI14" s="69"/>
    </row>
    <row r="15" spans="1:35" ht="12" customHeight="1">
      <c r="A15" s="87"/>
      <c r="B15" s="74"/>
      <c r="C15" s="90"/>
      <c r="D15" s="30" t="s">
        <v>84</v>
      </c>
      <c r="E15" s="31" t="str">
        <f>IF(G14="女１","w",IF(G14="女２","w",IF(G14="女３","w",IF(G14="女４","w","vs"))))</f>
        <v>vs</v>
      </c>
      <c r="F15" s="31" t="s">
        <v>38</v>
      </c>
      <c r="G15" s="32"/>
      <c r="H15" s="30" t="s">
        <v>85</v>
      </c>
      <c r="I15" s="31" t="str">
        <f>IF(K14="女１","w",IF(K14="女２","w",IF(K14="女３","w",IF(K14="女４","w","vs"))))</f>
        <v>vs</v>
      </c>
      <c r="J15" s="31" t="s">
        <v>82</v>
      </c>
      <c r="K15" s="32"/>
      <c r="L15" s="30" t="s">
        <v>31</v>
      </c>
      <c r="M15" s="31" t="str">
        <f>IF(O14="女１","w",IF(O14="女２","w",IF(O14="女３","w",IF(O14="女４","w","vs"))))</f>
        <v>vs</v>
      </c>
      <c r="N15" s="31" t="s">
        <v>81</v>
      </c>
      <c r="O15" s="32"/>
      <c r="P15" s="30" t="s">
        <v>13</v>
      </c>
      <c r="Q15" s="31" t="str">
        <f>IF(S14="女１","w",IF(S14="女２","w",IF(S14="女３","w",IF(S14="女４","w","vs"))))</f>
        <v>w</v>
      </c>
      <c r="R15" s="31" t="s">
        <v>28</v>
      </c>
      <c r="S15" s="32"/>
      <c r="T15" s="31" t="s">
        <v>39</v>
      </c>
      <c r="U15" s="31" t="str">
        <f>IF(W14="女１","w",IF(W14="女２","w",IF(W14="女３","w",IF(W14="女４","w","vs"))))</f>
        <v>vs</v>
      </c>
      <c r="V15" s="31" t="s">
        <v>34</v>
      </c>
      <c r="W15" s="32"/>
      <c r="X15" s="30" t="s">
        <v>97</v>
      </c>
      <c r="Y15" s="31" t="str">
        <f>IF(AA14="女１","w",IF(AA14="女２","w",IF(AA14="女３","w",IF(AA14="女４","w","vs"))))</f>
        <v>w</v>
      </c>
      <c r="Z15" s="31" t="s">
        <v>39</v>
      </c>
      <c r="AA15" s="32"/>
      <c r="AB15" s="30" t="s">
        <v>42</v>
      </c>
      <c r="AC15" s="31" t="str">
        <f>IF(AE14="女１","w",IF(AE14="女２","w",IF(AE14="女３","w",IF(AE14="女４","w","vs"))))</f>
        <v>w</v>
      </c>
      <c r="AD15" s="31" t="s">
        <v>43</v>
      </c>
      <c r="AE15" s="32"/>
      <c r="AF15" s="70"/>
      <c r="AG15" s="71"/>
      <c r="AH15" s="71"/>
      <c r="AI15" s="72"/>
    </row>
    <row r="16" spans="1:35" ht="12" customHeight="1">
      <c r="A16" s="75">
        <v>43015</v>
      </c>
      <c r="B16" s="73" t="s">
        <v>6</v>
      </c>
      <c r="C16" s="65" t="s">
        <v>102</v>
      </c>
      <c r="D16" s="12">
        <v>0.41666666666666669</v>
      </c>
      <c r="E16" s="13" t="s">
        <v>3</v>
      </c>
      <c r="F16" s="14">
        <f>IF(G16="男５",D16+TIME(1,0,0),IF(G16="男６",D16+TIME(1,0,0),IF(G16="女３",D16+TIME(1,0,0),IF(G16="男７",D16+TIME(1,0,0),IF(G16="女２",D16+TIME(1,0,0),D16+TIME(1,10,0))))))</f>
        <v>0.45833333333333337</v>
      </c>
      <c r="G16" s="15" t="s">
        <v>8</v>
      </c>
      <c r="H16" s="14">
        <f>F16+TIME(0,15,0)</f>
        <v>0.46875000000000006</v>
      </c>
      <c r="I16" s="13" t="s">
        <v>3</v>
      </c>
      <c r="J16" s="14">
        <f>IF(K16="男５",H16+TIME(1,0,0),IF(K16="男６",H16+TIME(1,0,0),IF(K16="女３",H16+TIME(1,0,0),IF(K16="男７",H16+TIME(1,0,0),IF(K16="女２",H16+TIME(1,0,0),H16+TIME(1,10,0))))))</f>
        <v>0.51736111111111116</v>
      </c>
      <c r="K16" s="15" t="s">
        <v>22</v>
      </c>
      <c r="L16" s="14">
        <f>J16+TIME(0,15,0)</f>
        <v>0.52777777777777779</v>
      </c>
      <c r="M16" s="13" t="s">
        <v>3</v>
      </c>
      <c r="N16" s="14">
        <f>IF(O16="男５",L16+TIME(1,0,0),IF(O16="男６",L16+TIME(1,0,0),IF(O16="女３",L16+TIME(1,0,0),IF(O16="男７",L16+TIME(1,0,0),IF(O16="女２",L16+TIME(1,0,0),L16+TIME(1,10,0))))))</f>
        <v>0.57638888888888895</v>
      </c>
      <c r="O16" s="15" t="s">
        <v>10</v>
      </c>
      <c r="P16" s="16">
        <f>N16+TIME(0,15,0)</f>
        <v>0.58680555555555558</v>
      </c>
      <c r="Q16" s="13" t="s">
        <v>3</v>
      </c>
      <c r="R16" s="14">
        <f>IF(S16="男５",P16+TIME(1,0,0),IF(S16="男６",P16+TIME(1,0,0),IF(S16="女３",P16+TIME(1,0,0),IF(S16="男７",P16+TIME(1,0,0),IF(S16="女２",P16+TIME(1,0,0),P16+TIME(1,10,0))))))</f>
        <v>0.63541666666666674</v>
      </c>
      <c r="S16" s="13" t="s">
        <v>10</v>
      </c>
      <c r="T16" s="16">
        <f>R16+TIME(0,15,0)</f>
        <v>0.64583333333333337</v>
      </c>
      <c r="U16" s="13" t="s">
        <v>3</v>
      </c>
      <c r="V16" s="14">
        <f>IF(W16="男５",T16+TIME(1,0,0),IF(W16="男６",T16+TIME(1,0,0),IF(W16="女２",T16+TIME(1,0,0),IF(W16="男７",T16+TIME(1,0,0),IF(W16="女４",T16+TIME(1,0,0),T16+TIME(1,10,0))))))</f>
        <v>0.69444444444444453</v>
      </c>
      <c r="W16" s="15" t="s">
        <v>112</v>
      </c>
      <c r="X16" s="26">
        <f>V16+TIME(0,15,0)</f>
        <v>0.70486111111111116</v>
      </c>
      <c r="Y16" s="27" t="s">
        <v>3</v>
      </c>
      <c r="Z16" s="26">
        <f>IF(AA16="男５",X16+TIME(1,0,0),IF(AA16="男６",X16+TIME(1,0,0),IF(AA16="女３",X16+TIME(1,0,0),IF(AA16="男７",X16+TIME(1,0,0),IF(AA16="女２",X16+TIME(1,0,0),X16+TIME(1,10,0))))))</f>
        <v>0.75347222222222232</v>
      </c>
      <c r="AA16" s="27" t="s">
        <v>4</v>
      </c>
      <c r="AB16" s="59"/>
      <c r="AC16" s="60"/>
      <c r="AD16" s="60"/>
      <c r="AE16" s="61"/>
      <c r="AF16" s="67"/>
      <c r="AG16" s="68"/>
      <c r="AH16" s="68"/>
      <c r="AI16" s="69"/>
    </row>
    <row r="17" spans="1:35" ht="12" customHeight="1">
      <c r="A17" s="76"/>
      <c r="B17" s="74"/>
      <c r="C17" s="66"/>
      <c r="D17" s="17" t="s">
        <v>87</v>
      </c>
      <c r="E17" s="18" t="str">
        <f>IF(G16="女１","w",IF(G16="女２","w",IF(G16="女３","w",IF(G16="女４","w","vs"))))</f>
        <v>vs</v>
      </c>
      <c r="F17" s="18" t="s">
        <v>34</v>
      </c>
      <c r="G17" s="19"/>
      <c r="H17" s="17" t="s">
        <v>29</v>
      </c>
      <c r="I17" s="18" t="str">
        <f>IF(K16="女１","w",IF(K16="女２","w",IF(K16="女３","w",IF(K16="女４","w","vs"))))</f>
        <v>vs</v>
      </c>
      <c r="J17" s="18" t="s">
        <v>33</v>
      </c>
      <c r="K17" s="19"/>
      <c r="L17" s="18" t="s">
        <v>30</v>
      </c>
      <c r="M17" s="18" t="str">
        <f>IF(O16="女１","w",IF(O16="女２","w",IF(O16="女３","w",IF(O16="女４","w","vs"))))</f>
        <v>vs</v>
      </c>
      <c r="N17" s="18" t="s">
        <v>84</v>
      </c>
      <c r="O17" s="19"/>
      <c r="P17" s="17" t="s">
        <v>37</v>
      </c>
      <c r="Q17" s="18" t="str">
        <f>IF(S16="女１","w",IF(S16="女２","w",IF(S16="女３","w",IF(S16="女４","w","vs"))))</f>
        <v>vs</v>
      </c>
      <c r="R17" s="18" t="s">
        <v>50</v>
      </c>
      <c r="S17" s="18"/>
      <c r="T17" s="17" t="s">
        <v>110</v>
      </c>
      <c r="U17" s="18" t="str">
        <f>IF(W16="女１","w",IF(W16="女２","w",IF(W16="女３","w",IF(W16="女４","w","vs"))))</f>
        <v>w</v>
      </c>
      <c r="V17" s="18" t="s">
        <v>111</v>
      </c>
      <c r="W17" s="19"/>
      <c r="X17" s="30" t="s">
        <v>19</v>
      </c>
      <c r="Y17" s="31" t="str">
        <f>IF(AA16="女１","w",IF(AA16="女２","w",IF(AA16="女３","w",IF(AA16="女４","w","vs"))))</f>
        <v>vs</v>
      </c>
      <c r="Z17" s="31" t="s">
        <v>61</v>
      </c>
      <c r="AA17" s="31"/>
      <c r="AB17" s="62"/>
      <c r="AC17" s="63"/>
      <c r="AD17" s="63"/>
      <c r="AE17" s="64"/>
      <c r="AF17" s="70"/>
      <c r="AG17" s="71"/>
      <c r="AH17" s="71"/>
      <c r="AI17" s="72"/>
    </row>
    <row r="18" spans="1:35" ht="12" customHeight="1">
      <c r="A18" s="76"/>
      <c r="B18" s="74"/>
      <c r="C18" s="65" t="s">
        <v>27</v>
      </c>
      <c r="D18" s="12">
        <v>0.41666666666666669</v>
      </c>
      <c r="E18" s="13" t="s">
        <v>3</v>
      </c>
      <c r="F18" s="14">
        <f>IF(G18="男５",D18+TIME(1,0,0),IF(G18="男６",D18+TIME(1,0,0),IF(G18="女３",D18+TIME(1,0,0),IF(G18="男７",D18+TIME(1,0,0),IF(G18="女２",D18+TIME(1,0,0),D18+TIME(1,10,0))))))</f>
        <v>0.46527777777777779</v>
      </c>
      <c r="G18" s="15" t="s">
        <v>22</v>
      </c>
      <c r="H18" s="14">
        <f>F18+TIME(0,15,0)</f>
        <v>0.47569444444444448</v>
      </c>
      <c r="I18" s="13" t="s">
        <v>3</v>
      </c>
      <c r="J18" s="14">
        <f>IF(K18="男５",H18+TIME(1,0,0),IF(K18="男６",H18+TIME(1,0,0),IF(K18="女３",H18+TIME(1,0,0),IF(K18="男７",H18+TIME(1,0,0),IF(K18="女２",H18+TIME(1,0,0),H18+TIME(1,10,0))))))</f>
        <v>0.51736111111111116</v>
      </c>
      <c r="K18" s="15" t="s">
        <v>25</v>
      </c>
      <c r="L18" s="16">
        <f>J18+TIME(0,15,0)</f>
        <v>0.52777777777777779</v>
      </c>
      <c r="M18" s="13" t="s">
        <v>3</v>
      </c>
      <c r="N18" s="14">
        <f>IF(O18="男５",L18+TIME(1,0,0),IF(O18="男６",L18+TIME(1,0,0),IF(O18="女３",L18+TIME(1,0,0),IF(O18="男７",L18+TIME(1,0,0),IF(O18="女２",L18+TIME(1,0,0),L18+TIME(1,10,0))))))</f>
        <v>0.57638888888888895</v>
      </c>
      <c r="O18" s="15" t="s">
        <v>24</v>
      </c>
      <c r="P18" s="14">
        <f>N18+TIME(0,15,0)</f>
        <v>0.58680555555555558</v>
      </c>
      <c r="Q18" s="13" t="s">
        <v>3</v>
      </c>
      <c r="R18" s="14">
        <f>IF(S18="男５",P18+TIME(1,0,0),IF(S18="男６",P18+TIME(1,0,0),IF(S18="女２",P18+TIME(1,0,0),IF(S18="男７",P18+TIME(1,0,0),IF(S18="女４",P18+TIME(1,0,0),P18+TIME(1,10,0))))))</f>
        <v>0.62847222222222221</v>
      </c>
      <c r="S18" s="13" t="s">
        <v>109</v>
      </c>
      <c r="T18" s="16">
        <f>R18+TIME(0,15,0)</f>
        <v>0.63888888888888884</v>
      </c>
      <c r="U18" s="13" t="s">
        <v>3</v>
      </c>
      <c r="V18" s="14">
        <f>IF(W18="男５",T18+TIME(1,0,0),IF(W18="男６",T18+TIME(1,0,0),IF(W18="女２",T18+TIME(1,0,0),IF(W18="男７",T18+TIME(1,0,0),IF(W18="女４",T18+TIME(1,0,0),T18+TIME(1,10,0))))))</f>
        <v>0.68055555555555547</v>
      </c>
      <c r="W18" s="15" t="s">
        <v>8</v>
      </c>
      <c r="X18" s="59"/>
      <c r="Y18" s="60"/>
      <c r="Z18" s="60"/>
      <c r="AA18" s="61"/>
      <c r="AB18" s="59"/>
      <c r="AC18" s="60"/>
      <c r="AD18" s="60"/>
      <c r="AE18" s="61"/>
      <c r="AF18" s="67"/>
      <c r="AG18" s="68"/>
      <c r="AH18" s="68"/>
      <c r="AI18" s="69"/>
    </row>
    <row r="19" spans="1:35" ht="12" customHeight="1">
      <c r="A19" s="85"/>
      <c r="B19" s="88"/>
      <c r="C19" s="66"/>
      <c r="D19" s="17" t="s">
        <v>44</v>
      </c>
      <c r="E19" s="18" t="str">
        <f>IF(G18="女１","w",IF(G18="女２","w",IF(G18="女３","w",IF(G18="女４","w","vs"))))</f>
        <v>vs</v>
      </c>
      <c r="F19" s="18" t="s">
        <v>11</v>
      </c>
      <c r="G19" s="19"/>
      <c r="H19" s="18" t="s">
        <v>67</v>
      </c>
      <c r="I19" s="18" t="str">
        <f>IF(K18="女１","w",IF(K18="女２","w",IF(K18="女３","w",IF(K18="女４","w","vs"))))</f>
        <v>w</v>
      </c>
      <c r="J19" s="18" t="s">
        <v>38</v>
      </c>
      <c r="K19" s="19"/>
      <c r="L19" s="17" t="s">
        <v>81</v>
      </c>
      <c r="M19" s="18" t="str">
        <f>IF(O18="女１","w",IF(O18="女２","w",IF(O18="女３","w",IF(O18="女４","w","vs"))))</f>
        <v>vs</v>
      </c>
      <c r="N19" s="18" t="s">
        <v>79</v>
      </c>
      <c r="O19" s="19"/>
      <c r="P19" s="18" t="s">
        <v>31</v>
      </c>
      <c r="Q19" s="18" t="s">
        <v>104</v>
      </c>
      <c r="R19" s="18" t="s">
        <v>103</v>
      </c>
      <c r="S19" s="18"/>
      <c r="T19" s="17" t="s">
        <v>107</v>
      </c>
      <c r="U19" s="18" t="str">
        <f>IF(W18="女１","w",IF(W18="女２","w",IF(W18="女３","w",IF(W18="女４","w","vs"))))</f>
        <v>vs</v>
      </c>
      <c r="V19" s="18" t="s">
        <v>108</v>
      </c>
      <c r="W19" s="19"/>
      <c r="X19" s="62"/>
      <c r="Y19" s="63"/>
      <c r="Z19" s="63"/>
      <c r="AA19" s="64"/>
      <c r="AB19" s="62"/>
      <c r="AC19" s="63"/>
      <c r="AD19" s="63"/>
      <c r="AE19" s="64"/>
      <c r="AF19" s="70"/>
      <c r="AG19" s="71"/>
      <c r="AH19" s="71"/>
      <c r="AI19" s="72"/>
    </row>
    <row r="20" spans="1:35" ht="12" customHeight="1">
      <c r="A20" s="75">
        <v>43016</v>
      </c>
      <c r="B20" s="73" t="s">
        <v>5</v>
      </c>
      <c r="C20" s="65" t="s">
        <v>15</v>
      </c>
      <c r="D20" s="12">
        <v>0.41666666666666669</v>
      </c>
      <c r="E20" s="13" t="s">
        <v>3</v>
      </c>
      <c r="F20" s="14">
        <f>IF(G20="男５",D20+TIME(1,0,0),IF(G20="男６",D20+TIME(1,0,0),IF(G20="女３",D20+TIME(1,0,0),IF(G20="男７",D20+TIME(1,0,0),IF(G20="女２",D20+TIME(1,0,0),D20+TIME(1,10,0))))))</f>
        <v>0.45833333333333337</v>
      </c>
      <c r="G20" s="15" t="s">
        <v>16</v>
      </c>
      <c r="H20" s="16">
        <f>F20+TIME(0,15,0)</f>
        <v>0.46875000000000006</v>
      </c>
      <c r="I20" s="13" t="s">
        <v>3</v>
      </c>
      <c r="J20" s="14">
        <f>IF(K20="男５",H20+TIME(1,0,0),IF(K20="男６",H20+TIME(1,0,0),IF(K20="女３",H20+TIME(1,0,0),IF(K20="男７",H20+TIME(1,0,0),IF(K20="女２",H20+TIME(1,0,0),H20+TIME(1,10,0))))))</f>
        <v>0.51736111111111116</v>
      </c>
      <c r="K20" s="15" t="s">
        <v>22</v>
      </c>
      <c r="L20" s="14">
        <f>J20+TIME(0,15,0)</f>
        <v>0.52777777777777779</v>
      </c>
      <c r="M20" s="13" t="s">
        <v>3</v>
      </c>
      <c r="N20" s="14">
        <f>IF(O20="男５",L20+TIME(1,0,0),IF(O20="男６",L20+TIME(1,0,0),IF(O20="女３",L20+TIME(1,0,0),IF(O20="男７",L20+TIME(1,0,0),IF(O20="女２",L20+TIME(1,0,0),L20+TIME(1,10,0))))))</f>
        <v>0.56944444444444442</v>
      </c>
      <c r="O20" s="15" t="s">
        <v>25</v>
      </c>
      <c r="P20" s="14">
        <f>N20+TIME(0,15,0)</f>
        <v>0.57986111111111105</v>
      </c>
      <c r="Q20" s="13" t="s">
        <v>3</v>
      </c>
      <c r="R20" s="14">
        <f>IF(S20="男５",P20+TIME(1,0,0),IF(S20="男６",P20+TIME(1,0,0),IF(S20="女３",P20+TIME(1,0,0),IF(S20="男７",P20+TIME(1,0,0),IF(S20="女２",P20+TIME(1,0,0),P20+TIME(1,10,0))))))</f>
        <v>0.62847222222222221</v>
      </c>
      <c r="S20" s="15" t="s">
        <v>14</v>
      </c>
      <c r="T20" s="16">
        <f>R20+TIME(0,15,0)</f>
        <v>0.63888888888888884</v>
      </c>
      <c r="U20" s="13" t="s">
        <v>3</v>
      </c>
      <c r="V20" s="14">
        <f>IF(W20="男５",T20+TIME(1,0,0),IF(W20="男６",T20+TIME(1,0,0),IF(W20="女３",T20+TIME(1,0,0),IF(W20="男７",T20+TIME(1,0,0),IF(W20="女２",T20+TIME(1,0,0),T20+TIME(1,10,0))))))</f>
        <v>0.68055555555555547</v>
      </c>
      <c r="W20" s="13" t="s">
        <v>16</v>
      </c>
      <c r="X20" s="16">
        <f>V20+TIME(0,15,0)</f>
        <v>0.6909722222222221</v>
      </c>
      <c r="Y20" s="13" t="s">
        <v>3</v>
      </c>
      <c r="Z20" s="14">
        <f>IF(AA20="男５",X20+TIME(1,0,0),IF(AA20="男６",X20+TIME(1,0,0),IF(AA20="女３",X20+TIME(1,0,0),IF(AA20="男７",X20+TIME(1,0,0),IF(AA20="女２",X20+TIME(1,0,0),X20+TIME(1,10,0))))))</f>
        <v>0.73263888888888873</v>
      </c>
      <c r="AA20" s="13" t="s">
        <v>16</v>
      </c>
      <c r="AB20" s="16">
        <f>Z20+TIME(0,15,0)</f>
        <v>0.74305555555555536</v>
      </c>
      <c r="AC20" s="13" t="s">
        <v>3</v>
      </c>
      <c r="AD20" s="14">
        <f>IF(AE20="男５",AB20+TIME(1,0,0),IF(AE20="男６",AB20+TIME(1,0,0),IF(AE20="女３",AB20+TIME(1,0,0),IF(AE20="男７",AB20+TIME(1,0,0),IF(AE20="女２",AB20+TIME(1,0,0),AB20+TIME(1,10,0))))))</f>
        <v>0.78472222222222199</v>
      </c>
      <c r="AE20" s="15" t="s">
        <v>8</v>
      </c>
      <c r="AF20" s="16">
        <f>AD20+TIME(0,15,0)</f>
        <v>0.79513888888888862</v>
      </c>
      <c r="AG20" s="13" t="s">
        <v>3</v>
      </c>
      <c r="AH20" s="14">
        <f>IF(AI20="男５",AF20+TIME(1,0,0),IF(AI20="男６",AF20+TIME(1,0,0),IF(AI20="女３",AF20+TIME(1,0,0),IF(AI20="男７",AF20+TIME(1,0,0),IF(AI20="女２",AF20+TIME(1,0,0),AF20+TIME(1,10,0))))))</f>
        <v>0.83680555555555525</v>
      </c>
      <c r="AI20" s="15" t="s">
        <v>8</v>
      </c>
    </row>
    <row r="21" spans="1:35" ht="12" customHeight="1">
      <c r="A21" s="85"/>
      <c r="B21" s="74"/>
      <c r="C21" s="66"/>
      <c r="D21" s="17" t="s">
        <v>35</v>
      </c>
      <c r="E21" s="18" t="str">
        <f>IF(G20="女１","w",IF(G20="女２","w",IF(G20="女３","w",IF(G20="女４","w","vs"))))</f>
        <v>vs</v>
      </c>
      <c r="F21" s="25" t="s">
        <v>115</v>
      </c>
      <c r="G21" s="19"/>
      <c r="H21" s="17" t="s">
        <v>15</v>
      </c>
      <c r="I21" s="18" t="str">
        <f>IF(K20="女１","w",IF(K20="女２","w",IF(K20="女３","w",IF(K20="女４","w","vs"))))</f>
        <v>vs</v>
      </c>
      <c r="J21" s="18" t="s">
        <v>49</v>
      </c>
      <c r="K21" s="19"/>
      <c r="L21" s="17" t="s">
        <v>64</v>
      </c>
      <c r="M21" s="18" t="str">
        <f>IF(O20="女１","w",IF(O20="女２","w",IF(O20="女３","w",IF(O20="女４","w","vs"))))</f>
        <v>w</v>
      </c>
      <c r="N21" s="18" t="s">
        <v>36</v>
      </c>
      <c r="O21" s="19"/>
      <c r="P21" s="18" t="s">
        <v>32</v>
      </c>
      <c r="Q21" s="18" t="str">
        <f>IF(S20="女１","w",IF(S20="女２","w",IF(S20="女３","w",IF(S20="女４","w","vs"))))</f>
        <v>vs</v>
      </c>
      <c r="R21" s="18" t="s">
        <v>83</v>
      </c>
      <c r="S21" s="19"/>
      <c r="T21" s="17" t="s">
        <v>85</v>
      </c>
      <c r="U21" s="18" t="str">
        <f>IF(W20="女１","w",IF(W20="女２","w",IF(W20="女３","w",IF(W20="女４","w","vs"))))</f>
        <v>vs</v>
      </c>
      <c r="V21" s="18" t="s">
        <v>40</v>
      </c>
      <c r="W21" s="18"/>
      <c r="X21" s="17" t="s">
        <v>69</v>
      </c>
      <c r="Y21" s="18" t="str">
        <f>IF(AA20="女１","w",IF(AA20="女２","w",IF(AA20="女３","w",IF(AA20="女４","w","vs"))))</f>
        <v>vs</v>
      </c>
      <c r="Z21" s="18" t="s">
        <v>64</v>
      </c>
      <c r="AA21" s="18"/>
      <c r="AB21" s="17" t="s">
        <v>42</v>
      </c>
      <c r="AC21" s="18" t="str">
        <f>IF(AE20="女１","w",IF(AE20="女２","w",IF(AE20="女３","w",IF(AE20="女４","w","vs"))))</f>
        <v>vs</v>
      </c>
      <c r="AD21" s="18" t="s">
        <v>34</v>
      </c>
      <c r="AE21" s="19"/>
      <c r="AF21" s="18" t="s">
        <v>36</v>
      </c>
      <c r="AG21" s="18" t="str">
        <f>IF(AI20="女１","w",IF(AI20="女２","w",IF(AI20="女３","w",IF(AI20="女４","w","vs"))))</f>
        <v>vs</v>
      </c>
      <c r="AH21" s="18" t="s">
        <v>28</v>
      </c>
      <c r="AI21" s="19"/>
    </row>
    <row r="22" spans="1:35" ht="12" customHeight="1">
      <c r="A22" s="75">
        <v>43017</v>
      </c>
      <c r="B22" s="73" t="s">
        <v>114</v>
      </c>
      <c r="C22" s="89" t="s">
        <v>59</v>
      </c>
      <c r="D22" s="33">
        <v>0.47569444444444442</v>
      </c>
      <c r="E22" s="34" t="s">
        <v>3</v>
      </c>
      <c r="F22" s="35">
        <f>IF(G22="男５",D22+TIME(1,0,0),IF(G22="男６",D22+TIME(1,0,0),IF(G22="女３",D22+TIME(1,0,0),IF(G22="男７",D22+TIME(1,0,0),IF(G22="女２",D22+TIME(1,0,0),D22+TIME(1,10,0))))))</f>
        <v>0.52430555555555558</v>
      </c>
      <c r="G22" s="36" t="s">
        <v>20</v>
      </c>
      <c r="H22" s="29">
        <f>F22+TIME(0,15,0)</f>
        <v>0.53472222222222221</v>
      </c>
      <c r="I22" s="27" t="s">
        <v>3</v>
      </c>
      <c r="J22" s="26">
        <f>IF(K22="男５",H22+TIME(1,0,0),IF(K22="男６",H22+TIME(1,0,0),IF(K22="女３",H22+TIME(1,0,0),IF(K22="男７",H22+TIME(1,0,0),IF(K22="女２",H22+TIME(1,0,0),H22+TIME(1,10,0))))))</f>
        <v>0.58333333333333337</v>
      </c>
      <c r="K22" s="28" t="s">
        <v>21</v>
      </c>
      <c r="L22" s="46">
        <f>J22+TIME(0,15,0)</f>
        <v>0.59375</v>
      </c>
      <c r="M22" s="47" t="s">
        <v>3</v>
      </c>
      <c r="N22" s="46">
        <f>IF(O22="男５",L22+TIME(1,0,0),IF(O22="男６",L22+TIME(1,0,0),IF(O22="女３",L22+TIME(1,0,0),IF(O22="男７",L22+TIME(1,0,0),IF(O22="女２",L22+TIME(1,0,0),L22+TIME(1,10,0))))))</f>
        <v>0.64236111111111116</v>
      </c>
      <c r="O22" s="48" t="s">
        <v>4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D22" s="58"/>
      <c r="AE22" s="58"/>
      <c r="AF22" s="77"/>
      <c r="AG22" s="77"/>
      <c r="AH22" s="77"/>
      <c r="AI22" s="77"/>
    </row>
    <row r="23" spans="1:35" ht="12" customHeight="1">
      <c r="A23" s="76"/>
      <c r="B23" s="74"/>
      <c r="C23" s="90"/>
      <c r="D23" s="37" t="s">
        <v>50</v>
      </c>
      <c r="E23" s="38" t="str">
        <f>IF(G22="女１","w",IF(G22="女２","w",IF(G22="女３","w",IF(G22="女４","w","vs"))))</f>
        <v>w</v>
      </c>
      <c r="F23" s="38" t="s">
        <v>59</v>
      </c>
      <c r="G23" s="39"/>
      <c r="H23" s="30" t="s">
        <v>53</v>
      </c>
      <c r="I23" s="31" t="str">
        <f>IF(K22="女１","w",IF(K22="女２","w",IF(K22="女３","w",IF(K22="女４","w","vs"))))</f>
        <v>vs</v>
      </c>
      <c r="J23" s="31" t="s">
        <v>57</v>
      </c>
      <c r="K23" s="32"/>
      <c r="L23" s="49" t="s">
        <v>60</v>
      </c>
      <c r="M23" s="49" t="str">
        <f>IF(O22="女１","w",IF(O22="女２","w",IF(O22="女３","w",IF(O22="女４","w","vs"))))</f>
        <v>vs</v>
      </c>
      <c r="N23" s="49" t="s">
        <v>59</v>
      </c>
      <c r="O23" s="50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77"/>
      <c r="AG23" s="77"/>
      <c r="AH23" s="77"/>
      <c r="AI23" s="77"/>
    </row>
    <row r="24" spans="1:35" s="2" customFormat="1" ht="12" customHeight="1">
      <c r="A24" s="76"/>
      <c r="B24" s="74"/>
      <c r="C24" s="89" t="s">
        <v>116</v>
      </c>
      <c r="D24" s="29">
        <v>0.41666666666666669</v>
      </c>
      <c r="E24" s="27" t="s">
        <v>3</v>
      </c>
      <c r="F24" s="26">
        <f>IF(G24="男５",D24+TIME(1,0,0),IF(G24="男６",D24+TIME(1,0,0),IF(G24="女３",D24+TIME(1,0,0),IF(G24="男７",D24+TIME(1,0,0),IF(G24="女２",D24+TIME(1,0,0),D24+TIME(1,10,0))))))</f>
        <v>0.45833333333333337</v>
      </c>
      <c r="G24" s="27" t="s">
        <v>16</v>
      </c>
      <c r="H24" s="29">
        <f>F24+TIME(0,15,0)</f>
        <v>0.46875000000000006</v>
      </c>
      <c r="I24" s="27" t="s">
        <v>3</v>
      </c>
      <c r="J24" s="26">
        <f>IF(K24="男５",H24+TIME(1,0,0),IF(K24="男６",H24+TIME(1,0,0),IF(K24="女２",H24+TIME(1,0,0),IF(K24="男７",H24+TIME(1,0,0),IF(K24="女４",H24+TIME(1,0,0),H24+TIME(1,10,0))))))</f>
        <v>0.51041666666666674</v>
      </c>
      <c r="K24" s="28" t="s">
        <v>23</v>
      </c>
      <c r="L24" s="29">
        <f>J24+TIME(0,15,0)</f>
        <v>0.52083333333333337</v>
      </c>
      <c r="M24" s="27" t="s">
        <v>3</v>
      </c>
      <c r="N24" s="26">
        <f>IF(O24="男５",L24+TIME(1,0,0),IF(O24="男６",L24+TIME(1,0,0),IF(O24="女３",L24+TIME(1,0,0),IF(O24="男７",L24+TIME(1,0,0),IF(O24="女２",L24+TIME(1,0,0),L24+TIME(1,10,0))))))</f>
        <v>0.5625</v>
      </c>
      <c r="O24" s="28" t="s">
        <v>16</v>
      </c>
      <c r="P24" s="29">
        <f>N24+TIME(0,15,0)</f>
        <v>0.57291666666666663</v>
      </c>
      <c r="Q24" s="27" t="s">
        <v>3</v>
      </c>
      <c r="R24" s="26">
        <f>IF(S24="男５",P24+TIME(1,0,0),IF(S24="男６",P24+TIME(1,0,0),IF(S24="女３",P24+TIME(1,0,0),IF(S24="男７",P24+TIME(1,0,0),IF(S24="女２",P24+TIME(1,0,0),P24+TIME(1,10,0))))))</f>
        <v>0.61458333333333326</v>
      </c>
      <c r="S24" s="28" t="s">
        <v>23</v>
      </c>
      <c r="T24" s="26">
        <f>R24+TIME(0,15,0)</f>
        <v>0.62499999999999989</v>
      </c>
      <c r="U24" s="27" t="s">
        <v>3</v>
      </c>
      <c r="V24" s="26">
        <f>IF(W24="男５",T24+TIME(1,0,0),IF(W24="男６",T24+TIME(1,0,0),IF(W24="女３",T24+TIME(1,0,0),IF(W24="男７",T24+TIME(1,0,0),IF(W24="女２",T24+TIME(1,0,0),T24+TIME(1,10,0))))))</f>
        <v>0.67361111111111105</v>
      </c>
      <c r="W24" s="28" t="s">
        <v>24</v>
      </c>
      <c r="X24" s="26">
        <f>V24+TIME(0,15,0)</f>
        <v>0.68402777777777768</v>
      </c>
      <c r="Y24" s="27" t="s">
        <v>3</v>
      </c>
      <c r="Z24" s="26">
        <f>IF(AA24="男５",X24+TIME(1,0,0),IF(AA24="男６",X24+TIME(1,0,0),IF(AA24="女３",X24+TIME(1,0,0),IF(AA24="男７",X24+TIME(1,0,0),IF(AA24="女２",X24+TIME(1,0,0),X24+TIME(1,10,0))))))</f>
        <v>0.72569444444444431</v>
      </c>
      <c r="AA24" s="27" t="s">
        <v>7</v>
      </c>
      <c r="AB24" s="58"/>
      <c r="AC24" s="58"/>
      <c r="AD24" s="58"/>
      <c r="AE24" s="58"/>
      <c r="AF24" s="77"/>
      <c r="AG24" s="77"/>
      <c r="AH24" s="77"/>
      <c r="AI24" s="77"/>
    </row>
    <row r="25" spans="1:35" s="2" customFormat="1" ht="12" customHeight="1">
      <c r="A25" s="85"/>
      <c r="B25" s="74"/>
      <c r="C25" s="90"/>
      <c r="D25" s="30" t="s">
        <v>96</v>
      </c>
      <c r="E25" s="31" t="str">
        <f>IF(G24="女１","w",IF(G24="女２","w",IF(G24="女３","w",IF(G24="女４","w","vs"))))</f>
        <v>vs</v>
      </c>
      <c r="F25" s="31" t="s">
        <v>40</v>
      </c>
      <c r="G25" s="31"/>
      <c r="H25" s="30" t="s">
        <v>105</v>
      </c>
      <c r="I25" s="31" t="str">
        <f>IF(K24="女１","w",IF(K24="女２","w",IF(K24="女３","w",IF(K24="女４","w","vs"))))</f>
        <v>vs</v>
      </c>
      <c r="J25" s="31" t="s">
        <v>106</v>
      </c>
      <c r="K25" s="32"/>
      <c r="L25" s="30" t="s">
        <v>35</v>
      </c>
      <c r="M25" s="31" t="str">
        <f>IF(O24="女１","w",IF(O24="女２","w",IF(O24="女３","w",IF(O24="女４","w","vs"))))</f>
        <v>vs</v>
      </c>
      <c r="N25" s="31" t="s">
        <v>64</v>
      </c>
      <c r="O25" s="32"/>
      <c r="P25" s="30" t="s">
        <v>28</v>
      </c>
      <c r="Q25" s="31" t="str">
        <f>IF(S24="女１","w",IF(S24="女２","w",IF(S24="女３","w",IF(S24="女４","w","vs"))))</f>
        <v>vs</v>
      </c>
      <c r="R25" s="31" t="s">
        <v>41</v>
      </c>
      <c r="S25" s="32"/>
      <c r="T25" s="30" t="s">
        <v>46</v>
      </c>
      <c r="U25" s="31" t="str">
        <f>IF(W24="女１","w",IF(W24="女２","w",IF(W24="女３","w",IF(W24="女４","w","vs"))))</f>
        <v>vs</v>
      </c>
      <c r="V25" s="31" t="s">
        <v>83</v>
      </c>
      <c r="W25" s="32"/>
      <c r="X25" s="30" t="s">
        <v>31</v>
      </c>
      <c r="Y25" s="31" t="str">
        <f>IF(AA24="女１","w",IF(AA24="女２","w",IF(AA24="女３","w",IF(AA24="女４","w","vs"))))</f>
        <v>w</v>
      </c>
      <c r="Z25" s="31" t="s">
        <v>11</v>
      </c>
      <c r="AA25" s="31"/>
      <c r="AB25" s="58"/>
      <c r="AC25" s="58"/>
      <c r="AD25" s="58"/>
      <c r="AE25" s="58"/>
      <c r="AF25" s="77"/>
      <c r="AG25" s="77"/>
      <c r="AH25" s="77"/>
      <c r="AI25" s="77"/>
    </row>
    <row r="26" spans="1:35" s="2" customFormat="1" ht="12" customHeight="1">
      <c r="A26" s="75">
        <v>43022</v>
      </c>
      <c r="B26" s="74" t="s">
        <v>91</v>
      </c>
      <c r="C26" s="91" t="s">
        <v>99</v>
      </c>
      <c r="D26" s="29">
        <v>0.41666666666666669</v>
      </c>
      <c r="E26" s="27" t="s">
        <v>3</v>
      </c>
      <c r="F26" s="26">
        <v>0.46527777777777773</v>
      </c>
      <c r="G26" s="28" t="s">
        <v>75</v>
      </c>
      <c r="H26" s="29">
        <f>F26+TIME(0,15,0)</f>
        <v>0.47569444444444442</v>
      </c>
      <c r="I26" s="27" t="s">
        <v>3</v>
      </c>
      <c r="J26" s="26">
        <v>0.51736111111111105</v>
      </c>
      <c r="K26" s="28" t="s">
        <v>72</v>
      </c>
      <c r="L26" s="14">
        <f>J26+TIME(0,15,0)</f>
        <v>0.52777777777777768</v>
      </c>
      <c r="M26" s="13" t="s">
        <v>3</v>
      </c>
      <c r="N26" s="14">
        <f>IF(O26="男５",L26+TIME(1,0,0),IF(O26="男６",L26+TIME(1,0,0),IF(O26="女３",L26+TIME(1,0,0),IF(O26="男７",L26+TIME(1,0,0),IF(O26="女２",L26+TIME(1,0,0),L26+TIME(1,10,0))))))</f>
        <v>0.57638888888888884</v>
      </c>
      <c r="O26" s="15" t="s">
        <v>72</v>
      </c>
      <c r="P26" s="14">
        <f>N26+TIME(0,15,0)</f>
        <v>0.58680555555555547</v>
      </c>
      <c r="Q26" s="13" t="s">
        <v>3</v>
      </c>
      <c r="R26" s="14">
        <f>IF(S26="男５",P26+TIME(1,0,0),IF(S26="男６",P26+TIME(1,0,0),IF(S26="女３",P26+TIME(1,0,0),IF(S26="男７",P26+TIME(1,0,0),IF(S26="女２",P26+TIME(1,0,0),P26+TIME(1,10,0))))))</f>
        <v>0.63541666666666663</v>
      </c>
      <c r="S26" s="15" t="s">
        <v>10</v>
      </c>
      <c r="T26" s="14">
        <v>0.64583333333333337</v>
      </c>
      <c r="U26" s="13" t="s">
        <v>3</v>
      </c>
      <c r="V26" s="14">
        <v>0.69444444444444453</v>
      </c>
      <c r="W26" s="15" t="s">
        <v>100</v>
      </c>
      <c r="X26" s="16">
        <v>0.70486111111111116</v>
      </c>
      <c r="Y26" s="13" t="s">
        <v>3</v>
      </c>
      <c r="Z26" s="14">
        <v>0.74652777777777779</v>
      </c>
      <c r="AA26" s="13" t="s">
        <v>8</v>
      </c>
      <c r="AB26" s="29">
        <f>Z26+TIME(0,15,0)</f>
        <v>0.75694444444444442</v>
      </c>
      <c r="AC26" s="27" t="s">
        <v>3</v>
      </c>
      <c r="AD26" s="26">
        <f>IF(AE26="男５",AB26+TIME(1,0,0),IF(AE26="男６",AB26+TIME(1,0,0),IF(AE26="女３",AB26+TIME(1,0,0),IF(AE26="男７",AB26+TIME(1,0,0),IF(AE26="女２",AB26+TIME(1,0,0),AB26+TIME(1,10,0))))))</f>
        <v>0.80555555555555558</v>
      </c>
      <c r="AE26" s="28" t="s">
        <v>20</v>
      </c>
      <c r="AF26" s="59"/>
      <c r="AG26" s="60"/>
      <c r="AH26" s="60"/>
      <c r="AI26" s="61"/>
    </row>
    <row r="27" spans="1:35" s="2" customFormat="1" ht="12" customHeight="1">
      <c r="A27" s="85"/>
      <c r="B27" s="88"/>
      <c r="C27" s="92"/>
      <c r="D27" s="30" t="s">
        <v>76</v>
      </c>
      <c r="E27" s="31" t="s">
        <v>94</v>
      </c>
      <c r="F27" s="31" t="s">
        <v>77</v>
      </c>
      <c r="G27" s="32"/>
      <c r="H27" s="30" t="s">
        <v>70</v>
      </c>
      <c r="I27" s="31" t="s">
        <v>94</v>
      </c>
      <c r="J27" s="31" t="s">
        <v>71</v>
      </c>
      <c r="K27" s="32"/>
      <c r="L27" s="17" t="s">
        <v>73</v>
      </c>
      <c r="M27" s="18" t="s">
        <v>94</v>
      </c>
      <c r="N27" s="18" t="s">
        <v>74</v>
      </c>
      <c r="O27" s="19"/>
      <c r="P27" s="17" t="s">
        <v>93</v>
      </c>
      <c r="Q27" s="18" t="str">
        <f>IF(S26="女１","w",IF(S26="女２","w",IF(S26="女３","w",IF(S26="女４","w","vs"))))</f>
        <v>vs</v>
      </c>
      <c r="R27" s="18" t="s">
        <v>38</v>
      </c>
      <c r="S27" s="19"/>
      <c r="T27" s="17" t="s">
        <v>30</v>
      </c>
      <c r="U27" s="18" t="str">
        <f>IF(W26="女１","w",IF(W26="女２","w",IF(W26="女３","w",IF(W26="女４","w","vs"))))</f>
        <v>vs</v>
      </c>
      <c r="V27" s="18" t="s">
        <v>95</v>
      </c>
      <c r="W27" s="19"/>
      <c r="X27" s="17" t="s">
        <v>98</v>
      </c>
      <c r="Y27" s="18" t="str">
        <f>IF(AA26="女１","w",IF(AA26="女２","w",IF(AA26="女３","w",IF(AA26="女４","w","vs"))))</f>
        <v>vs</v>
      </c>
      <c r="Z27" s="18" t="s">
        <v>42</v>
      </c>
      <c r="AA27" s="18"/>
      <c r="AB27" s="30" t="s">
        <v>45</v>
      </c>
      <c r="AC27" s="31" t="str">
        <f>IF(AE26="女１","w",IF(AE26="女２","w",IF(AE26="女３","w",IF(AE26="女４","w","vs"))))</f>
        <v>w</v>
      </c>
      <c r="AD27" s="31" t="s">
        <v>56</v>
      </c>
      <c r="AE27" s="32"/>
      <c r="AF27" s="62"/>
      <c r="AG27" s="63"/>
      <c r="AH27" s="63"/>
      <c r="AI27" s="64"/>
    </row>
    <row r="28" spans="1:35" s="2" customFormat="1" ht="12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22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s="2" customFormat="1" ht="12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12" customHeight="1">
      <c r="R30" s="22"/>
    </row>
    <row r="31" spans="1:35" ht="12" customHeight="1"/>
    <row r="32" spans="1:35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spans="1:36" ht="12" customHeight="1"/>
    <row r="50" spans="1:36" s="2" customFormat="1" ht="12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6" s="2" customFormat="1" ht="12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6" s="2" customFormat="1" ht="12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6" s="2" customFormat="1" ht="12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6" s="2" customFormat="1" ht="12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6" s="2" customFormat="1" ht="12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6" s="2" customFormat="1" ht="12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6" s="2" customFormat="1" ht="12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6" s="2" customFormat="1" ht="12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6" s="2" customFormat="1" ht="12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6" ht="12" customHeight="1">
      <c r="AJ60" s="21"/>
    </row>
    <row r="61" spans="1:36" ht="12" customHeight="1">
      <c r="AJ61" s="21"/>
    </row>
    <row r="62" spans="1:36" ht="12" customHeight="1"/>
    <row r="63" spans="1:36" ht="12" customHeight="1"/>
    <row r="64" spans="1:36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1.1" customHeight="1"/>
    <row r="79" ht="11.1" customHeight="1"/>
  </sheetData>
  <mergeCells count="52">
    <mergeCell ref="A26:A27"/>
    <mergeCell ref="B26:B27"/>
    <mergeCell ref="C26:C27"/>
    <mergeCell ref="B22:B25"/>
    <mergeCell ref="A22:A25"/>
    <mergeCell ref="C22:C23"/>
    <mergeCell ref="C24:C25"/>
    <mergeCell ref="C10:C11"/>
    <mergeCell ref="C6:C9"/>
    <mergeCell ref="A20:A21"/>
    <mergeCell ref="B20:B21"/>
    <mergeCell ref="A16:A19"/>
    <mergeCell ref="A12:A15"/>
    <mergeCell ref="B12:B15"/>
    <mergeCell ref="C12:C13"/>
    <mergeCell ref="B16:B19"/>
    <mergeCell ref="C14:C15"/>
    <mergeCell ref="AF10:AI11"/>
    <mergeCell ref="AF6:AI7"/>
    <mergeCell ref="AF8:AI9"/>
    <mergeCell ref="AB8:AE9"/>
    <mergeCell ref="AB10:AE11"/>
    <mergeCell ref="X18:AA19"/>
    <mergeCell ref="A1:X3"/>
    <mergeCell ref="AF5:AI5"/>
    <mergeCell ref="D5:G5"/>
    <mergeCell ref="AB5:AE5"/>
    <mergeCell ref="P5:S5"/>
    <mergeCell ref="X5:AA5"/>
    <mergeCell ref="T5:W5"/>
    <mergeCell ref="H5:K5"/>
    <mergeCell ref="L5:O5"/>
    <mergeCell ref="B6:B11"/>
    <mergeCell ref="A6:A11"/>
    <mergeCell ref="AF26:AI27"/>
    <mergeCell ref="AF16:AI17"/>
    <mergeCell ref="AF18:AI19"/>
    <mergeCell ref="AB18:AE19"/>
    <mergeCell ref="AF22:AI23"/>
    <mergeCell ref="AB22:AE23"/>
    <mergeCell ref="AB16:AE17"/>
    <mergeCell ref="AF24:AI25"/>
    <mergeCell ref="P22:S23"/>
    <mergeCell ref="AB12:AE13"/>
    <mergeCell ref="C20:C21"/>
    <mergeCell ref="AB24:AE25"/>
    <mergeCell ref="AF12:AI13"/>
    <mergeCell ref="AF14:AI15"/>
    <mergeCell ref="T22:W23"/>
    <mergeCell ref="X22:AA23"/>
    <mergeCell ref="C18:C19"/>
    <mergeCell ref="C16:C17"/>
  </mergeCells>
  <phoneticPr fontId="1"/>
  <pageMargins left="0.25" right="0.25" top="0.75" bottom="0.75" header="0.3" footer="0.3"/>
  <pageSetup paperSize="9" scale="76" firstPageNumber="4294963191" fitToHeight="0" orientation="landscape" horizontalDpi="4294967293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H29春日程</vt:lpstr>
      <vt:lpstr>H29春日程!Print_Area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中川紗希</dc:creator>
  <cp:lastModifiedBy>vivi</cp:lastModifiedBy>
  <cp:lastPrinted>2017-08-11T23:31:18Z</cp:lastPrinted>
  <dcterms:created xsi:type="dcterms:W3CDTF">2017-02-02T08:35:40Z</dcterms:created>
  <dcterms:modified xsi:type="dcterms:W3CDTF">2017-10-06T21:56:14Z</dcterms:modified>
</cp:coreProperties>
</file>