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395" windowHeight="5640"/>
  </bookViews>
  <sheets>
    <sheet name="H30 試合日程 (2)" sheetId="3" r:id="rId1"/>
  </sheets>
  <externalReferences>
    <externalReference r:id="rId2"/>
  </externalReferences>
  <definedNames>
    <definedName name="_xlnm.Print_Area" localSheetId="0">'H30 試合日程 (2)'!$A$1:$AJ$82</definedName>
    <definedName name="祝日" localSheetId="0">[1]HOL!#REF!</definedName>
    <definedName name="祝日">[1]HOL!#REF!</definedName>
  </definedNames>
  <calcPr calcId="179021" concurrentCalc="0"/>
  <fileRecoveryPr autoRecover="0"/>
</workbook>
</file>

<file path=xl/calcChain.xml><?xml version="1.0" encoding="utf-8"?>
<calcChain xmlns="http://schemas.openxmlformats.org/spreadsheetml/2006/main">
  <c r="AC31" i="3" l="1"/>
  <c r="AD30" i="3"/>
  <c r="AB30" i="3"/>
  <c r="Q55" i="3"/>
  <c r="U11" i="3"/>
  <c r="M11" i="3"/>
  <c r="N10" i="3"/>
  <c r="L10" i="3"/>
  <c r="Y11" i="3"/>
  <c r="Q11" i="3"/>
  <c r="I11" i="3"/>
  <c r="E11" i="3"/>
  <c r="F10" i="3"/>
  <c r="H10" i="3"/>
  <c r="J10" i="3"/>
  <c r="E13" i="3"/>
  <c r="F12" i="3"/>
  <c r="P10" i="3"/>
  <c r="R10" i="3"/>
  <c r="I67" i="3"/>
  <c r="J66" i="3"/>
  <c r="H66" i="3"/>
  <c r="Q67" i="3"/>
  <c r="AC65" i="3"/>
  <c r="AB64" i="3"/>
  <c r="AD64" i="3"/>
  <c r="Y65" i="3"/>
  <c r="U65" i="3"/>
  <c r="V64" i="3"/>
  <c r="X64" i="3"/>
  <c r="Z64" i="3"/>
  <c r="T64" i="3"/>
  <c r="T10" i="3"/>
  <c r="V10" i="3"/>
  <c r="X10" i="3"/>
  <c r="Z10" i="3"/>
  <c r="E65" i="3"/>
  <c r="Q65" i="3"/>
  <c r="U29" i="3"/>
  <c r="Q29" i="3"/>
  <c r="AC19" i="3"/>
  <c r="U37" i="3"/>
  <c r="Q37" i="3"/>
  <c r="AC33" i="3"/>
  <c r="M37" i="3"/>
  <c r="AC73" i="3"/>
  <c r="I37" i="3"/>
  <c r="E37" i="3"/>
  <c r="F36" i="3"/>
  <c r="H36" i="3"/>
  <c r="J36" i="3"/>
  <c r="L36" i="3"/>
  <c r="N36" i="3"/>
  <c r="P36" i="3"/>
  <c r="R36" i="3"/>
  <c r="T36" i="3"/>
  <c r="V36" i="3"/>
  <c r="Y33" i="3"/>
  <c r="U33" i="3"/>
  <c r="Q33" i="3"/>
  <c r="M33" i="3"/>
  <c r="I21" i="3"/>
  <c r="Y21" i="3"/>
  <c r="Y19" i="3"/>
  <c r="Z18" i="3"/>
  <c r="AB18" i="3"/>
  <c r="AD18" i="3"/>
  <c r="I25" i="3"/>
  <c r="AC55" i="3"/>
  <c r="U75" i="3"/>
  <c r="M63" i="3"/>
  <c r="U45" i="3"/>
  <c r="M41" i="3"/>
  <c r="M43" i="3"/>
  <c r="E49" i="3"/>
  <c r="M17" i="3"/>
  <c r="I63" i="3"/>
  <c r="I65" i="3"/>
  <c r="H76" i="3"/>
  <c r="M49" i="3"/>
  <c r="U49" i="3"/>
  <c r="Y39" i="3"/>
  <c r="Q39" i="3"/>
  <c r="Q57" i="3"/>
  <c r="U57" i="3"/>
  <c r="M59" i="3"/>
  <c r="M67" i="3"/>
  <c r="N66" i="3"/>
  <c r="P66" i="3"/>
  <c r="R66" i="3"/>
  <c r="E69" i="3"/>
  <c r="F68" i="3"/>
  <c r="Q69" i="3"/>
  <c r="M69" i="3"/>
  <c r="I69" i="3"/>
  <c r="H68" i="3"/>
  <c r="J68" i="3"/>
  <c r="L68" i="3"/>
  <c r="N68" i="3"/>
  <c r="P68" i="3"/>
  <c r="R68" i="3"/>
  <c r="T68" i="3"/>
  <c r="V68" i="3"/>
  <c r="AC75" i="3"/>
  <c r="Y75" i="3"/>
  <c r="AC41" i="3"/>
  <c r="AC39" i="3"/>
  <c r="AC59" i="3"/>
  <c r="U21" i="3"/>
  <c r="AC57" i="3"/>
  <c r="E75" i="3"/>
  <c r="F74" i="3"/>
  <c r="I73" i="3"/>
  <c r="Q21" i="3"/>
  <c r="M21" i="3"/>
  <c r="E21" i="3"/>
  <c r="F20" i="3"/>
  <c r="F22" i="3"/>
  <c r="H22" i="3"/>
  <c r="J22" i="3"/>
  <c r="L22" i="3"/>
  <c r="N22" i="3"/>
  <c r="P22" i="3"/>
  <c r="R22" i="3"/>
  <c r="T22" i="3"/>
  <c r="V22" i="3"/>
  <c r="X22" i="3"/>
  <c r="Z22" i="3"/>
  <c r="AB22" i="3"/>
  <c r="AD22" i="3"/>
  <c r="E23" i="3"/>
  <c r="I23" i="3"/>
  <c r="M23" i="3"/>
  <c r="Q23" i="3"/>
  <c r="U23" i="3"/>
  <c r="Y23" i="3"/>
  <c r="AC23" i="3"/>
  <c r="H20" i="3"/>
  <c r="J20" i="3"/>
  <c r="L20" i="3"/>
  <c r="N20" i="3"/>
  <c r="P20" i="3"/>
  <c r="R20" i="3"/>
  <c r="T20" i="3"/>
  <c r="V20" i="3"/>
  <c r="X20" i="3"/>
  <c r="Z20" i="3"/>
  <c r="F64" i="3"/>
  <c r="H64" i="3"/>
  <c r="J64" i="3"/>
  <c r="U9" i="3"/>
  <c r="Q9" i="3"/>
  <c r="M9" i="3"/>
  <c r="U43" i="3"/>
  <c r="Q43" i="3"/>
  <c r="Y41" i="3"/>
  <c r="AC47" i="3"/>
  <c r="Y47" i="3"/>
  <c r="U47" i="3"/>
  <c r="Q47" i="3"/>
  <c r="M47" i="3"/>
  <c r="I47" i="3"/>
  <c r="E41" i="3"/>
  <c r="Y59" i="3"/>
  <c r="Y61" i="3"/>
  <c r="Y73" i="3"/>
  <c r="U41" i="3"/>
  <c r="Q41" i="3"/>
  <c r="F40" i="3"/>
  <c r="H40" i="3"/>
  <c r="J40" i="3"/>
  <c r="I43" i="3"/>
  <c r="U79" i="3"/>
  <c r="Q79" i="3"/>
  <c r="M79" i="3"/>
  <c r="I79" i="3"/>
  <c r="H78" i="3"/>
  <c r="J78" i="3"/>
  <c r="L78" i="3"/>
  <c r="N78" i="3"/>
  <c r="P78" i="3"/>
  <c r="R78" i="3"/>
  <c r="U77" i="3"/>
  <c r="M77" i="3"/>
  <c r="J76" i="3"/>
  <c r="L76" i="3"/>
  <c r="N76" i="3"/>
  <c r="P76" i="3"/>
  <c r="R76" i="3"/>
  <c r="Q75" i="3"/>
  <c r="M75" i="3"/>
  <c r="I75" i="3"/>
  <c r="H74" i="3"/>
  <c r="J74" i="3"/>
  <c r="L74" i="3"/>
  <c r="N74" i="3"/>
  <c r="P74" i="3"/>
  <c r="R74" i="3"/>
  <c r="U73" i="3"/>
  <c r="Q73" i="3"/>
  <c r="M73" i="3"/>
  <c r="E73" i="3"/>
  <c r="F72" i="3"/>
  <c r="U71" i="3"/>
  <c r="Q71" i="3"/>
  <c r="M71" i="3"/>
  <c r="I71" i="3"/>
  <c r="E71" i="3"/>
  <c r="F70" i="3"/>
  <c r="H70" i="3"/>
  <c r="J70" i="3"/>
  <c r="L70" i="3"/>
  <c r="N70" i="3"/>
  <c r="P70" i="3"/>
  <c r="R70" i="3"/>
  <c r="T70" i="3"/>
  <c r="V70" i="3"/>
  <c r="E67" i="3"/>
  <c r="F66" i="3"/>
  <c r="M65" i="3"/>
  <c r="L64" i="3"/>
  <c r="N64" i="3"/>
  <c r="P64" i="3"/>
  <c r="R64" i="3"/>
  <c r="Y63" i="3"/>
  <c r="U63" i="3"/>
  <c r="Q63" i="3"/>
  <c r="E63" i="3"/>
  <c r="F62" i="3"/>
  <c r="H62" i="3"/>
  <c r="J62" i="3"/>
  <c r="L62" i="3"/>
  <c r="N62" i="3"/>
  <c r="U61" i="3"/>
  <c r="Q61" i="3"/>
  <c r="M61" i="3"/>
  <c r="I61" i="3"/>
  <c r="E61" i="3"/>
  <c r="F60" i="3"/>
  <c r="H60" i="3"/>
  <c r="J60" i="3"/>
  <c r="Q59" i="3"/>
  <c r="U59" i="3"/>
  <c r="I59" i="3"/>
  <c r="E59" i="3"/>
  <c r="J58" i="3"/>
  <c r="F58" i="3"/>
  <c r="Y57" i="3"/>
  <c r="M57" i="3"/>
  <c r="I57" i="3"/>
  <c r="E57" i="3"/>
  <c r="F56" i="3"/>
  <c r="H56" i="3"/>
  <c r="J56" i="3"/>
  <c r="L56" i="3"/>
  <c r="N56" i="3"/>
  <c r="Y55" i="3"/>
  <c r="U55" i="3"/>
  <c r="M55" i="3"/>
  <c r="I55" i="3"/>
  <c r="E55" i="3"/>
  <c r="F54" i="3"/>
  <c r="H54" i="3"/>
  <c r="J54" i="3"/>
  <c r="L54" i="3"/>
  <c r="N54" i="3"/>
  <c r="P54" i="3"/>
  <c r="R54" i="3"/>
  <c r="T54" i="3"/>
  <c r="V54" i="3"/>
  <c r="X54" i="3"/>
  <c r="Z54" i="3"/>
  <c r="AB54" i="3"/>
  <c r="AD54" i="3"/>
  <c r="AC53" i="3"/>
  <c r="Y53" i="3"/>
  <c r="U53" i="3"/>
  <c r="Q53" i="3"/>
  <c r="M53" i="3"/>
  <c r="I53" i="3"/>
  <c r="E53" i="3"/>
  <c r="F52" i="3"/>
  <c r="H52" i="3"/>
  <c r="J52" i="3"/>
  <c r="L52" i="3"/>
  <c r="N52" i="3"/>
  <c r="P52" i="3"/>
  <c r="R52" i="3"/>
  <c r="T52" i="3"/>
  <c r="V52" i="3"/>
  <c r="X52" i="3"/>
  <c r="Z52" i="3"/>
  <c r="AB52" i="3"/>
  <c r="AD52" i="3"/>
  <c r="AC51" i="3"/>
  <c r="Y51" i="3"/>
  <c r="U51" i="3"/>
  <c r="Q51" i="3"/>
  <c r="M51" i="3"/>
  <c r="I51" i="3"/>
  <c r="E51" i="3"/>
  <c r="F50" i="3"/>
  <c r="H50" i="3"/>
  <c r="J50" i="3"/>
  <c r="L50" i="3"/>
  <c r="N50" i="3"/>
  <c r="P50" i="3"/>
  <c r="R50" i="3"/>
  <c r="T50" i="3"/>
  <c r="V50" i="3"/>
  <c r="X50" i="3"/>
  <c r="Z50" i="3"/>
  <c r="AB50" i="3"/>
  <c r="AD50" i="3"/>
  <c r="AC49" i="3"/>
  <c r="Y49" i="3"/>
  <c r="Q49" i="3"/>
  <c r="I49" i="3"/>
  <c r="F48" i="3"/>
  <c r="H48" i="3"/>
  <c r="J48" i="3"/>
  <c r="E47" i="3"/>
  <c r="F46" i="3"/>
  <c r="H46" i="3"/>
  <c r="J46" i="3"/>
  <c r="L46" i="3"/>
  <c r="N46" i="3"/>
  <c r="P46" i="3"/>
  <c r="R46" i="3"/>
  <c r="T46" i="3"/>
  <c r="V46" i="3"/>
  <c r="X46" i="3"/>
  <c r="Z46" i="3"/>
  <c r="AB46" i="3"/>
  <c r="AD46" i="3"/>
  <c r="Q45" i="3"/>
  <c r="M45" i="3"/>
  <c r="I45" i="3"/>
  <c r="E45" i="3"/>
  <c r="F44" i="3"/>
  <c r="H44" i="3"/>
  <c r="J44" i="3"/>
  <c r="L44" i="3"/>
  <c r="N44" i="3"/>
  <c r="P44" i="3"/>
  <c r="R44" i="3"/>
  <c r="T44" i="3"/>
  <c r="V44" i="3"/>
  <c r="E43" i="3"/>
  <c r="F42" i="3"/>
  <c r="H42" i="3"/>
  <c r="J42" i="3"/>
  <c r="L42" i="3"/>
  <c r="N42" i="3"/>
  <c r="I41" i="3"/>
  <c r="U39" i="3"/>
  <c r="M39" i="3"/>
  <c r="I39" i="3"/>
  <c r="E39" i="3"/>
  <c r="F38" i="3"/>
  <c r="H38" i="3"/>
  <c r="J38" i="3"/>
  <c r="L38" i="3"/>
  <c r="N38" i="3"/>
  <c r="Y35" i="3"/>
  <c r="U35" i="3"/>
  <c r="Q35" i="3"/>
  <c r="M35" i="3"/>
  <c r="I35" i="3"/>
  <c r="E35" i="3"/>
  <c r="F34" i="3"/>
  <c r="H34" i="3"/>
  <c r="J34" i="3"/>
  <c r="L34" i="3"/>
  <c r="N34" i="3"/>
  <c r="P34" i="3"/>
  <c r="R34" i="3"/>
  <c r="T34" i="3"/>
  <c r="V34" i="3"/>
  <c r="X34" i="3"/>
  <c r="Z34" i="3"/>
  <c r="I33" i="3"/>
  <c r="E33" i="3"/>
  <c r="F32" i="3"/>
  <c r="H32" i="3"/>
  <c r="J32" i="3"/>
  <c r="L32" i="3"/>
  <c r="N32" i="3"/>
  <c r="P32" i="3"/>
  <c r="R32" i="3"/>
  <c r="T32" i="3"/>
  <c r="V32" i="3"/>
  <c r="X32" i="3"/>
  <c r="Z32" i="3"/>
  <c r="AB32" i="3"/>
  <c r="AD32" i="3"/>
  <c r="Y31" i="3"/>
  <c r="U31" i="3"/>
  <c r="Q31" i="3"/>
  <c r="M31" i="3"/>
  <c r="I31" i="3"/>
  <c r="E31" i="3"/>
  <c r="F30" i="3"/>
  <c r="H30" i="3"/>
  <c r="J30" i="3"/>
  <c r="L30" i="3"/>
  <c r="N30" i="3"/>
  <c r="P30" i="3"/>
  <c r="R30" i="3"/>
  <c r="T30" i="3"/>
  <c r="V30" i="3"/>
  <c r="X30" i="3"/>
  <c r="Z30" i="3"/>
  <c r="M29" i="3"/>
  <c r="I29" i="3"/>
  <c r="E29" i="3"/>
  <c r="F28" i="3"/>
  <c r="H28" i="3"/>
  <c r="J28" i="3"/>
  <c r="L28" i="3"/>
  <c r="N28" i="3"/>
  <c r="P28" i="3"/>
  <c r="R28" i="3"/>
  <c r="T28" i="3"/>
  <c r="V28" i="3"/>
  <c r="AC27" i="3"/>
  <c r="Y27" i="3"/>
  <c r="U27" i="3"/>
  <c r="Q27" i="3"/>
  <c r="M27" i="3"/>
  <c r="I27" i="3"/>
  <c r="E27" i="3"/>
  <c r="F26" i="3"/>
  <c r="H26" i="3"/>
  <c r="J26" i="3"/>
  <c r="L26" i="3"/>
  <c r="N26" i="3"/>
  <c r="P26" i="3"/>
  <c r="R26" i="3"/>
  <c r="T26" i="3"/>
  <c r="V26" i="3"/>
  <c r="X26" i="3"/>
  <c r="Z26" i="3"/>
  <c r="AB26" i="3"/>
  <c r="AD26" i="3"/>
  <c r="Q25" i="3"/>
  <c r="M25" i="3"/>
  <c r="E25" i="3"/>
  <c r="F24" i="3"/>
  <c r="H24" i="3"/>
  <c r="J24" i="3"/>
  <c r="L24" i="3"/>
  <c r="N24" i="3"/>
  <c r="P24" i="3"/>
  <c r="R24" i="3"/>
  <c r="T24" i="3"/>
  <c r="V24" i="3"/>
  <c r="U19" i="3"/>
  <c r="Q19" i="3"/>
  <c r="M19" i="3"/>
  <c r="I19" i="3"/>
  <c r="E19" i="3"/>
  <c r="F18" i="3"/>
  <c r="H18" i="3"/>
  <c r="J18" i="3"/>
  <c r="L18" i="3"/>
  <c r="N18" i="3"/>
  <c r="P18" i="3"/>
  <c r="R18" i="3"/>
  <c r="T18" i="3"/>
  <c r="V18" i="3"/>
  <c r="Y17" i="3"/>
  <c r="U17" i="3"/>
  <c r="Q17" i="3"/>
  <c r="I17" i="3"/>
  <c r="E17" i="3"/>
  <c r="F16" i="3"/>
  <c r="H16" i="3"/>
  <c r="J16" i="3"/>
  <c r="L16" i="3"/>
  <c r="N16" i="3"/>
  <c r="P16" i="3"/>
  <c r="R16" i="3"/>
  <c r="T16" i="3"/>
  <c r="V16" i="3"/>
  <c r="X16" i="3"/>
  <c r="Z16" i="3"/>
  <c r="Y15" i="3"/>
  <c r="U15" i="3"/>
  <c r="Q15" i="3"/>
  <c r="M15" i="3"/>
  <c r="I15" i="3"/>
  <c r="E15" i="3"/>
  <c r="F14" i="3"/>
  <c r="H14" i="3"/>
  <c r="J14" i="3"/>
  <c r="L14" i="3"/>
  <c r="N14" i="3"/>
  <c r="P14" i="3"/>
  <c r="R14" i="3"/>
  <c r="T14" i="3"/>
  <c r="V14" i="3"/>
  <c r="X14" i="3"/>
  <c r="Z14" i="3"/>
  <c r="Y13" i="3"/>
  <c r="U13" i="3"/>
  <c r="Q13" i="3"/>
  <c r="M13" i="3"/>
  <c r="I13" i="3"/>
  <c r="H12" i="3"/>
  <c r="J12" i="3"/>
  <c r="L12" i="3"/>
  <c r="N12" i="3"/>
  <c r="P12" i="3"/>
  <c r="R12" i="3"/>
  <c r="T12" i="3"/>
  <c r="V12" i="3"/>
  <c r="X12" i="3"/>
  <c r="Z12" i="3"/>
  <c r="I9" i="3"/>
  <c r="E9" i="3"/>
  <c r="F8" i="3"/>
  <c r="H8" i="3"/>
  <c r="J8" i="3"/>
  <c r="L8" i="3"/>
  <c r="N8" i="3"/>
  <c r="P8" i="3"/>
  <c r="R8" i="3"/>
  <c r="T8" i="3"/>
  <c r="V8" i="3"/>
  <c r="AC7" i="3"/>
  <c r="Y7" i="3"/>
  <c r="U7" i="3"/>
  <c r="Q7" i="3"/>
  <c r="M7" i="3"/>
  <c r="I7" i="3"/>
  <c r="E7" i="3"/>
  <c r="F6" i="3"/>
  <c r="H6" i="3"/>
  <c r="J6" i="3"/>
  <c r="L6" i="3"/>
  <c r="N6" i="3"/>
  <c r="P6" i="3"/>
  <c r="R6" i="3"/>
  <c r="T6" i="3"/>
  <c r="V6" i="3"/>
  <c r="X6" i="3"/>
  <c r="Z6" i="3"/>
  <c r="AB6" i="3"/>
  <c r="AD6" i="3"/>
  <c r="L40" i="3"/>
  <c r="N40" i="3"/>
  <c r="P40" i="3"/>
  <c r="R40" i="3"/>
  <c r="T40" i="3"/>
  <c r="V40" i="3"/>
  <c r="X40" i="3"/>
  <c r="Z40" i="3"/>
  <c r="AB40" i="3"/>
  <c r="AD40" i="3"/>
  <c r="T74" i="3"/>
  <c r="V74" i="3"/>
  <c r="X74" i="3"/>
  <c r="Z74" i="3"/>
  <c r="AB74" i="3"/>
  <c r="AD74" i="3"/>
  <c r="P42" i="3"/>
  <c r="R42" i="3"/>
  <c r="T42" i="3"/>
  <c r="V42" i="3"/>
  <c r="X42" i="3"/>
  <c r="Z42" i="3"/>
  <c r="P38" i="3"/>
  <c r="R38" i="3"/>
  <c r="T38" i="3"/>
  <c r="V38" i="3"/>
  <c r="L48" i="3"/>
  <c r="N48" i="3"/>
  <c r="P48" i="3"/>
  <c r="R48" i="3"/>
  <c r="T48" i="3"/>
  <c r="V48" i="3"/>
  <c r="X48" i="3"/>
  <c r="Z48" i="3"/>
  <c r="AB48" i="3"/>
  <c r="AD48" i="3"/>
  <c r="L60" i="3"/>
  <c r="N60" i="3"/>
  <c r="P60" i="3"/>
  <c r="R60" i="3"/>
  <c r="T60" i="3"/>
  <c r="V60" i="3"/>
  <c r="X60" i="3"/>
  <c r="Z60" i="3"/>
  <c r="H72" i="3"/>
  <c r="J72" i="3"/>
  <c r="L72" i="3"/>
  <c r="N72" i="3"/>
  <c r="P72" i="3"/>
  <c r="R72" i="3"/>
  <c r="T72" i="3"/>
  <c r="V72" i="3"/>
  <c r="X72" i="3"/>
  <c r="Z72" i="3"/>
  <c r="AB72" i="3"/>
  <c r="AD72" i="3"/>
  <c r="L58" i="3"/>
  <c r="N58" i="3"/>
  <c r="P58" i="3"/>
  <c r="R58" i="3"/>
  <c r="T58" i="3"/>
  <c r="V58" i="3"/>
  <c r="X58" i="3"/>
  <c r="Z58" i="3"/>
  <c r="AB58" i="3"/>
  <c r="AD58" i="3"/>
  <c r="P56" i="3"/>
  <c r="R56" i="3"/>
  <c r="T56" i="3"/>
  <c r="V56" i="3"/>
  <c r="X56" i="3"/>
  <c r="Z56" i="3"/>
  <c r="AB56" i="3"/>
  <c r="AD56" i="3"/>
  <c r="P62" i="3"/>
  <c r="R62" i="3"/>
  <c r="T62" i="3"/>
  <c r="V62" i="3"/>
  <c r="X62" i="3"/>
  <c r="Z62" i="3"/>
  <c r="X38" i="3"/>
  <c r="Z38" i="3"/>
  <c r="AB38" i="3"/>
  <c r="AD38" i="3"/>
</calcChain>
</file>

<file path=xl/sharedStrings.xml><?xml version="1.0" encoding="utf-8"?>
<sst xmlns="http://schemas.openxmlformats.org/spreadsheetml/2006/main" count="983" uniqueCount="125">
  <si>
    <t>月日</t>
  </si>
  <si>
    <t>曜日</t>
  </si>
  <si>
    <t>会場</t>
  </si>
  <si>
    <t>～</t>
  </si>
  <si>
    <t>男１</t>
    <rPh sb="0" eb="1">
      <t>オトコ</t>
    </rPh>
    <phoneticPr fontId="1"/>
  </si>
  <si>
    <t>日</t>
  </si>
  <si>
    <t>土</t>
  </si>
  <si>
    <t>祝</t>
  </si>
  <si>
    <t>女２</t>
    <rPh sb="0" eb="1">
      <t>オンナ</t>
    </rPh>
    <phoneticPr fontId="1"/>
  </si>
  <si>
    <t>男５</t>
    <rPh sb="0" eb="1">
      <t>オトコ</t>
    </rPh>
    <phoneticPr fontId="1"/>
  </si>
  <si>
    <t>男２</t>
    <rPh sb="0" eb="1">
      <t>オトコ</t>
    </rPh>
    <phoneticPr fontId="1"/>
  </si>
  <si>
    <t>女１</t>
    <rPh sb="0" eb="1">
      <t>オンナ</t>
    </rPh>
    <phoneticPr fontId="1"/>
  </si>
  <si>
    <t>　</t>
    <phoneticPr fontId="1"/>
  </si>
  <si>
    <t>男３</t>
    <rPh sb="0" eb="1">
      <t>オトコ</t>
    </rPh>
    <phoneticPr fontId="1"/>
  </si>
  <si>
    <t>女３</t>
    <rPh sb="0" eb="1">
      <t>オンナ</t>
    </rPh>
    <phoneticPr fontId="1"/>
  </si>
  <si>
    <t>佛教大</t>
    <rPh sb="0" eb="2">
      <t>ブッキョウ</t>
    </rPh>
    <rPh sb="2" eb="3">
      <t>ダイ</t>
    </rPh>
    <phoneticPr fontId="1"/>
  </si>
  <si>
    <t>男６</t>
    <rPh sb="0" eb="1">
      <t>オトコ</t>
    </rPh>
    <phoneticPr fontId="1"/>
  </si>
  <si>
    <t>土</t>
    <phoneticPr fontId="1"/>
  </si>
  <si>
    <t>日</t>
    <phoneticPr fontId="1"/>
  </si>
  <si>
    <t>同志社</t>
    <rPh sb="0" eb="3">
      <t>ドウシシャ</t>
    </rPh>
    <phoneticPr fontId="1"/>
  </si>
  <si>
    <t>女１</t>
    <phoneticPr fontId="1"/>
  </si>
  <si>
    <t>男１</t>
    <phoneticPr fontId="1"/>
  </si>
  <si>
    <t>男２</t>
    <phoneticPr fontId="1"/>
  </si>
  <si>
    <t>男４</t>
    <phoneticPr fontId="1"/>
  </si>
  <si>
    <t>女３</t>
    <phoneticPr fontId="1"/>
  </si>
  <si>
    <t>男３</t>
    <phoneticPr fontId="1"/>
  </si>
  <si>
    <t>佛教大</t>
    <rPh sb="0" eb="3">
      <t>ブッキョウダイ</t>
    </rPh>
    <phoneticPr fontId="1"/>
  </si>
  <si>
    <t>京都大</t>
    <rPh sb="0" eb="3">
      <t>キョウトダイ</t>
    </rPh>
    <phoneticPr fontId="1"/>
  </si>
  <si>
    <t>福科大</t>
    <rPh sb="0" eb="3">
      <t>フクカダイ</t>
    </rPh>
    <phoneticPr fontId="1"/>
  </si>
  <si>
    <t>福科大</t>
    <rPh sb="0" eb="1">
      <t>フク</t>
    </rPh>
    <rPh sb="1" eb="2">
      <t>カ</t>
    </rPh>
    <rPh sb="2" eb="3">
      <t>ダイ</t>
    </rPh>
    <phoneticPr fontId="1"/>
  </si>
  <si>
    <t>女</t>
    <rPh sb="0" eb="1">
      <t>オンナ</t>
    </rPh>
    <phoneticPr fontId="1"/>
  </si>
  <si>
    <t>女</t>
    <phoneticPr fontId="1"/>
  </si>
  <si>
    <t>vs</t>
  </si>
  <si>
    <t>ｗ</t>
    <phoneticPr fontId="1"/>
  </si>
  <si>
    <t>岸和田</t>
    <rPh sb="0" eb="3">
      <t>キシワダ</t>
    </rPh>
    <phoneticPr fontId="1"/>
  </si>
  <si>
    <t>平成30年度関西学生ハンドボール 秋季リーグ戦</t>
    <rPh sb="17" eb="18">
      <t>アキ</t>
    </rPh>
    <phoneticPr fontId="1"/>
  </si>
  <si>
    <t>祝</t>
    <phoneticPr fontId="1"/>
  </si>
  <si>
    <t>田辺</t>
    <rPh sb="0" eb="2">
      <t>タナベ</t>
    </rPh>
    <phoneticPr fontId="1"/>
  </si>
  <si>
    <t>桃山大</t>
    <rPh sb="0" eb="3">
      <t>モモヤマダイ</t>
    </rPh>
    <phoneticPr fontId="1"/>
  </si>
  <si>
    <t>伏見港</t>
    <rPh sb="0" eb="2">
      <t>フシミ</t>
    </rPh>
    <rPh sb="2" eb="3">
      <t>コウ</t>
    </rPh>
    <phoneticPr fontId="1"/>
  </si>
  <si>
    <t>桃学大</t>
    <rPh sb="0" eb="3">
      <t>モモガクダイ</t>
    </rPh>
    <phoneticPr fontId="1"/>
  </si>
  <si>
    <t>天理大</t>
    <rPh sb="0" eb="3">
      <t>テンリダイ</t>
    </rPh>
    <phoneticPr fontId="1"/>
  </si>
  <si>
    <t>京産大</t>
    <rPh sb="0" eb="3">
      <t>キョウサンダイ</t>
    </rPh>
    <phoneticPr fontId="1"/>
  </si>
  <si>
    <t>大体大</t>
    <rPh sb="0" eb="3">
      <t>ダイタイダイ</t>
    </rPh>
    <phoneticPr fontId="1"/>
  </si>
  <si>
    <t>神国大</t>
    <rPh sb="0" eb="3">
      <t>シンコクダイ</t>
    </rPh>
    <phoneticPr fontId="1"/>
  </si>
  <si>
    <t>大経大</t>
    <rPh sb="0" eb="3">
      <t>ダイケイダイ</t>
    </rPh>
    <phoneticPr fontId="1"/>
  </si>
  <si>
    <t>関学大</t>
    <rPh sb="0" eb="3">
      <t>カンガクダイ</t>
    </rPh>
    <phoneticPr fontId="1"/>
  </si>
  <si>
    <t>関西大</t>
    <rPh sb="0" eb="3">
      <t>カンサイダイ</t>
    </rPh>
    <phoneticPr fontId="1"/>
  </si>
  <si>
    <t>近畿大</t>
    <rPh sb="0" eb="3">
      <t>キンキダイ</t>
    </rPh>
    <phoneticPr fontId="1"/>
  </si>
  <si>
    <t>大教大</t>
    <rPh sb="0" eb="3">
      <t>ダイキョウダイ</t>
    </rPh>
    <phoneticPr fontId="1"/>
  </si>
  <si>
    <t>龍谷大</t>
    <rPh sb="0" eb="3">
      <t>リュウコクダイ</t>
    </rPh>
    <phoneticPr fontId="1"/>
  </si>
  <si>
    <t>武庫川</t>
    <rPh sb="0" eb="3">
      <t>ムコガワ</t>
    </rPh>
    <phoneticPr fontId="1"/>
  </si>
  <si>
    <t>立命館</t>
    <rPh sb="0" eb="3">
      <t>リツメイカン</t>
    </rPh>
    <phoneticPr fontId="1"/>
  </si>
  <si>
    <t>太陽が丘A</t>
    <rPh sb="0" eb="2">
      <t>タイヨウ</t>
    </rPh>
    <rPh sb="3" eb="4">
      <t>オカ</t>
    </rPh>
    <phoneticPr fontId="1"/>
  </si>
  <si>
    <t>太陽が丘B</t>
    <rPh sb="0" eb="2">
      <t>タイヨウ</t>
    </rPh>
    <rPh sb="3" eb="4">
      <t>オカ</t>
    </rPh>
    <phoneticPr fontId="1"/>
  </si>
  <si>
    <t>天理大</t>
    <rPh sb="0" eb="2">
      <t>テンリ</t>
    </rPh>
    <phoneticPr fontId="1"/>
  </si>
  <si>
    <t>土</t>
    <rPh sb="0" eb="1">
      <t>ド</t>
    </rPh>
    <phoneticPr fontId="1"/>
  </si>
  <si>
    <t>大阪大</t>
    <rPh sb="0" eb="3">
      <t>オオサカダイ</t>
    </rPh>
    <phoneticPr fontId="1"/>
  </si>
  <si>
    <t>シダアリーナ</t>
    <phoneticPr fontId="1"/>
  </si>
  <si>
    <t>福科大</t>
    <rPh sb="0" eb="2">
      <t>フクカ</t>
    </rPh>
    <rPh sb="2" eb="3">
      <t>ダイ</t>
    </rPh>
    <phoneticPr fontId="1"/>
  </si>
  <si>
    <t>大府大</t>
    <rPh sb="0" eb="3">
      <t>ダイフダイ</t>
    </rPh>
    <phoneticPr fontId="1"/>
  </si>
  <si>
    <t>大市大</t>
    <rPh sb="0" eb="3">
      <t>ダイイチダイ</t>
    </rPh>
    <phoneticPr fontId="1"/>
  </si>
  <si>
    <t>京都大</t>
    <rPh sb="0" eb="2">
      <t>キョウト</t>
    </rPh>
    <phoneticPr fontId="1"/>
  </si>
  <si>
    <t>男1</t>
    <rPh sb="0" eb="1">
      <t>オトコ</t>
    </rPh>
    <phoneticPr fontId="1"/>
  </si>
  <si>
    <t>神戸大</t>
    <rPh sb="0" eb="3">
      <t>コウベダイ</t>
    </rPh>
    <phoneticPr fontId="1"/>
  </si>
  <si>
    <t>一部リーグ　表彰式</t>
    <rPh sb="0" eb="2">
      <t>イチブ</t>
    </rPh>
    <rPh sb="6" eb="9">
      <t>ヒョウショウシキ</t>
    </rPh>
    <phoneticPr fontId="1"/>
  </si>
  <si>
    <t>和歌山</t>
    <rPh sb="0" eb="3">
      <t>ワカヤマ</t>
    </rPh>
    <phoneticPr fontId="1"/>
  </si>
  <si>
    <t>京教大</t>
    <rPh sb="0" eb="1">
      <t>キョウ</t>
    </rPh>
    <rPh sb="1" eb="2">
      <t>キョウ</t>
    </rPh>
    <rPh sb="2" eb="3">
      <t>ダイ</t>
    </rPh>
    <phoneticPr fontId="1"/>
  </si>
  <si>
    <t>女２</t>
    <phoneticPr fontId="1"/>
  </si>
  <si>
    <t>奈教大</t>
    <rPh sb="0" eb="1">
      <t>ナ</t>
    </rPh>
    <rPh sb="1" eb="2">
      <t>キョウ</t>
    </rPh>
    <rPh sb="2" eb="3">
      <t>ダイ</t>
    </rPh>
    <phoneticPr fontId="1"/>
  </si>
  <si>
    <t>奈良女</t>
    <rPh sb="0" eb="2">
      <t>ナラ</t>
    </rPh>
    <rPh sb="2" eb="3">
      <t>オンナ</t>
    </rPh>
    <phoneticPr fontId="1"/>
  </si>
  <si>
    <t>大薬大</t>
    <rPh sb="0" eb="3">
      <t>ダイヤクダイ</t>
    </rPh>
    <phoneticPr fontId="1"/>
  </si>
  <si>
    <t>兵教大</t>
    <rPh sb="0" eb="3">
      <t>ヒョウキョウダイ</t>
    </rPh>
    <phoneticPr fontId="1"/>
  </si>
  <si>
    <t>京教大</t>
    <rPh sb="0" eb="3">
      <t>キョウキョウダイ</t>
    </rPh>
    <phoneticPr fontId="1"/>
  </si>
  <si>
    <t>関外大</t>
    <rPh sb="0" eb="3">
      <t>カンガイダイ</t>
    </rPh>
    <phoneticPr fontId="1"/>
  </si>
  <si>
    <t>滋賀大</t>
    <rPh sb="0" eb="3">
      <t>シガダイ</t>
    </rPh>
    <phoneticPr fontId="1"/>
  </si>
  <si>
    <t>甲南大</t>
    <rPh sb="0" eb="3">
      <t>コウナンダイ</t>
    </rPh>
    <phoneticPr fontId="1"/>
  </si>
  <si>
    <t>京外大</t>
    <rPh sb="0" eb="3">
      <t>キョウガイダイ</t>
    </rPh>
    <phoneticPr fontId="1"/>
  </si>
  <si>
    <t>滋賀医</t>
    <rPh sb="0" eb="3">
      <t>シガイ</t>
    </rPh>
    <phoneticPr fontId="1"/>
  </si>
  <si>
    <t>追手門</t>
    <rPh sb="0" eb="3">
      <t>オウテモン</t>
    </rPh>
    <phoneticPr fontId="1"/>
  </si>
  <si>
    <t>流科大</t>
    <rPh sb="0" eb="3">
      <t>リュウカダイ</t>
    </rPh>
    <phoneticPr fontId="1"/>
  </si>
  <si>
    <t>京府医</t>
    <rPh sb="0" eb="3">
      <t>キョウフイ</t>
    </rPh>
    <phoneticPr fontId="1"/>
  </si>
  <si>
    <t>奈良医</t>
    <rPh sb="0" eb="3">
      <t>ナライ</t>
    </rPh>
    <phoneticPr fontId="1"/>
  </si>
  <si>
    <t>京大医</t>
    <rPh sb="0" eb="3">
      <t>キョウダイイ</t>
    </rPh>
    <phoneticPr fontId="1"/>
  </si>
  <si>
    <t>摂南大</t>
    <rPh sb="0" eb="3">
      <t>セツナンダイ</t>
    </rPh>
    <phoneticPr fontId="1"/>
  </si>
  <si>
    <t>大外大</t>
    <rPh sb="0" eb="3">
      <t>ダイガイダイ</t>
    </rPh>
    <phoneticPr fontId="1"/>
  </si>
  <si>
    <t>電通大</t>
    <rPh sb="0" eb="3">
      <t>デンツウダイ</t>
    </rPh>
    <phoneticPr fontId="1"/>
  </si>
  <si>
    <t>奈教大</t>
    <rPh sb="0" eb="3">
      <t>ナキョウダイ</t>
    </rPh>
    <phoneticPr fontId="1"/>
  </si>
  <si>
    <t>京工繊</t>
    <rPh sb="0" eb="3">
      <t>キョウコウセン</t>
    </rPh>
    <phoneticPr fontId="1"/>
  </si>
  <si>
    <t>大工大</t>
    <rPh sb="0" eb="3">
      <t>ダイコウダイ</t>
    </rPh>
    <phoneticPr fontId="1"/>
  </si>
  <si>
    <t>神院大</t>
    <rPh sb="0" eb="3">
      <t>シンインダイ</t>
    </rPh>
    <phoneticPr fontId="1"/>
  </si>
  <si>
    <t>大院大</t>
    <rPh sb="0" eb="3">
      <t>ダイインダイ</t>
    </rPh>
    <phoneticPr fontId="1"/>
  </si>
  <si>
    <t>奈良大</t>
    <rPh sb="0" eb="3">
      <t>ナラダイ</t>
    </rPh>
    <phoneticPr fontId="1"/>
  </si>
  <si>
    <t>京府大</t>
    <rPh sb="0" eb="3">
      <t>キョウフダイ</t>
    </rPh>
    <phoneticPr fontId="1"/>
  </si>
  <si>
    <t>男</t>
    <rPh sb="0" eb="1">
      <t>オトコ</t>
    </rPh>
    <phoneticPr fontId="1"/>
  </si>
  <si>
    <t>男</t>
    <phoneticPr fontId="1"/>
  </si>
  <si>
    <t>１部９位</t>
    <rPh sb="1" eb="2">
      <t>ブ</t>
    </rPh>
    <rPh sb="3" eb="4">
      <t>イ</t>
    </rPh>
    <phoneticPr fontId="1"/>
  </si>
  <si>
    <t>２部２位</t>
    <rPh sb="1" eb="2">
      <t>ブ</t>
    </rPh>
    <rPh sb="3" eb="4">
      <t>イ</t>
    </rPh>
    <phoneticPr fontId="1"/>
  </si>
  <si>
    <t>１部１０位</t>
    <rPh sb="1" eb="2">
      <t>ブ</t>
    </rPh>
    <rPh sb="4" eb="5">
      <t>イ</t>
    </rPh>
    <phoneticPr fontId="1"/>
  </si>
  <si>
    <t>２部１位</t>
    <rPh sb="1" eb="2">
      <t>ブ</t>
    </rPh>
    <rPh sb="3" eb="4">
      <t>イ</t>
    </rPh>
    <phoneticPr fontId="1"/>
  </si>
  <si>
    <t>２部５位</t>
    <rPh sb="1" eb="2">
      <t>ブ</t>
    </rPh>
    <rPh sb="3" eb="4">
      <t>イ</t>
    </rPh>
    <phoneticPr fontId="1"/>
  </si>
  <si>
    <t>３部２位</t>
    <rPh sb="1" eb="2">
      <t>ブ</t>
    </rPh>
    <rPh sb="3" eb="4">
      <t>イ</t>
    </rPh>
    <phoneticPr fontId="1"/>
  </si>
  <si>
    <t>２部６位</t>
    <rPh sb="1" eb="2">
      <t>ブ</t>
    </rPh>
    <rPh sb="3" eb="4">
      <t>イ</t>
    </rPh>
    <phoneticPr fontId="1"/>
  </si>
  <si>
    <t>３部６位</t>
    <rPh sb="1" eb="2">
      <t>ブ</t>
    </rPh>
    <rPh sb="3" eb="4">
      <t>イ</t>
    </rPh>
    <phoneticPr fontId="1"/>
  </si>
  <si>
    <t>４部２位</t>
    <rPh sb="1" eb="2">
      <t>ブ</t>
    </rPh>
    <rPh sb="3" eb="4">
      <t>イ</t>
    </rPh>
    <phoneticPr fontId="1"/>
  </si>
  <si>
    <t>４部６位</t>
    <rPh sb="1" eb="2">
      <t>ブ</t>
    </rPh>
    <rPh sb="3" eb="4">
      <t>イ</t>
    </rPh>
    <phoneticPr fontId="1"/>
  </si>
  <si>
    <t>５部２位</t>
    <rPh sb="1" eb="2">
      <t>ブ</t>
    </rPh>
    <rPh sb="3" eb="4">
      <t>イ</t>
    </rPh>
    <phoneticPr fontId="1"/>
  </si>
  <si>
    <t>５部５位</t>
    <rPh sb="1" eb="2">
      <t>ブ</t>
    </rPh>
    <rPh sb="3" eb="4">
      <t>イ</t>
    </rPh>
    <phoneticPr fontId="1"/>
  </si>
  <si>
    <t>６部２位</t>
    <rPh sb="1" eb="2">
      <t>ブ</t>
    </rPh>
    <rPh sb="3" eb="4">
      <t>イ</t>
    </rPh>
    <phoneticPr fontId="1"/>
  </si>
  <si>
    <t>※10月13日（土）は入れ替え戦です。</t>
    <rPh sb="3" eb="4">
      <t>ガツ</t>
    </rPh>
    <rPh sb="6" eb="7">
      <t>ニチ</t>
    </rPh>
    <rPh sb="8" eb="9">
      <t>ド</t>
    </rPh>
    <rPh sb="11" eb="12">
      <t>イ</t>
    </rPh>
    <rPh sb="13" eb="14">
      <t>カ</t>
    </rPh>
    <rPh sb="15" eb="16">
      <t>セン</t>
    </rPh>
    <phoneticPr fontId="1"/>
  </si>
  <si>
    <t>滋賀医</t>
    <rPh sb="0" eb="2">
      <t>シガ</t>
    </rPh>
    <rPh sb="2" eb="3">
      <t>イ</t>
    </rPh>
    <phoneticPr fontId="1"/>
  </si>
  <si>
    <t>西日本インカレ決勝戦</t>
    <rPh sb="0" eb="1">
      <t>ニシ</t>
    </rPh>
    <rPh sb="1" eb="3">
      <t>ニホン</t>
    </rPh>
    <rPh sb="7" eb="10">
      <t>ケッショウセン</t>
    </rPh>
    <phoneticPr fontId="1"/>
  </si>
  <si>
    <t>奈良女</t>
    <rPh sb="0" eb="2">
      <t>ナラ</t>
    </rPh>
    <rPh sb="2" eb="3">
      <t>ジョ</t>
    </rPh>
    <phoneticPr fontId="1"/>
  </si>
  <si>
    <t>奈良女</t>
    <rPh sb="0" eb="3">
      <t>ナラジョ</t>
    </rPh>
    <phoneticPr fontId="1"/>
  </si>
  <si>
    <t>男４</t>
    <rPh sb="0" eb="1">
      <t>オトコ</t>
    </rPh>
    <phoneticPr fontId="1"/>
  </si>
  <si>
    <t>男4</t>
    <rPh sb="0" eb="1">
      <t>オトコ</t>
    </rPh>
    <phoneticPr fontId="1"/>
  </si>
  <si>
    <t>摂南大</t>
    <rPh sb="0" eb="2">
      <t>セツナン</t>
    </rPh>
    <rPh sb="2" eb="3">
      <t>ダイ</t>
    </rPh>
    <phoneticPr fontId="1"/>
  </si>
  <si>
    <t>同志社</t>
    <rPh sb="0" eb="3">
      <t>ドウシシャ</t>
    </rPh>
    <phoneticPr fontId="1"/>
  </si>
  <si>
    <t>滋賀大</t>
    <rPh sb="0" eb="2">
      <t>シガ</t>
    </rPh>
    <rPh sb="2" eb="3">
      <t>ダイ</t>
    </rPh>
    <phoneticPr fontId="1"/>
  </si>
  <si>
    <t>奈教大</t>
    <rPh sb="0" eb="1">
      <t>ナ</t>
    </rPh>
    <rPh sb="1" eb="3">
      <t>キョウダイ</t>
    </rPh>
    <phoneticPr fontId="1"/>
  </si>
  <si>
    <t>関外大</t>
    <rPh sb="0" eb="1">
      <t>カン</t>
    </rPh>
    <rPh sb="1" eb="3">
      <t>ガイダイ</t>
    </rPh>
    <phoneticPr fontId="1"/>
  </si>
  <si>
    <t>京都大</t>
    <rPh sb="0" eb="2">
      <t>キョウト</t>
    </rPh>
    <rPh sb="2" eb="3">
      <t>ダイ</t>
    </rPh>
    <phoneticPr fontId="1"/>
  </si>
  <si>
    <t>桃学大</t>
    <rPh sb="0" eb="1">
      <t>モモ</t>
    </rPh>
    <rPh sb="1" eb="3">
      <t>ガクダイ</t>
    </rPh>
    <phoneticPr fontId="1"/>
  </si>
  <si>
    <t>和歌山</t>
    <rPh sb="0" eb="3">
      <t>ワカヤマ</t>
    </rPh>
    <phoneticPr fontId="1"/>
  </si>
  <si>
    <t>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</si>
</sst>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:mm;@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22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3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0" fontId="2" fillId="3" borderId="2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3" xfId="0" applyNumberFormat="1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3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6" fontId="2" fillId="3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176" fontId="2" fillId="3" borderId="11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176" fontId="2" fillId="3" borderId="13" xfId="0" applyNumberFormat="1" applyFont="1" applyFill="1" applyBorder="1" applyAlignment="1">
      <alignment horizontal="center" vertical="center"/>
    </xf>
    <xf numFmtId="176" fontId="2" fillId="3" borderId="14" xfId="0" applyNumberFormat="1" applyFont="1" applyFill="1" applyBorder="1" applyAlignment="1">
      <alignment horizontal="center" vertical="center"/>
    </xf>
    <xf numFmtId="176" fontId="2" fillId="3" borderId="15" xfId="0" applyNumberFormat="1" applyFont="1" applyFill="1" applyBorder="1" applyAlignment="1">
      <alignment horizontal="center" vertical="center"/>
    </xf>
    <xf numFmtId="176" fontId="2" fillId="3" borderId="16" xfId="0" applyNumberFormat="1" applyFont="1" applyFill="1" applyBorder="1" applyAlignment="1">
      <alignment horizontal="center" vertical="center"/>
    </xf>
    <xf numFmtId="56" fontId="2" fillId="2" borderId="9" xfId="0" applyNumberFormat="1" applyFont="1" applyFill="1" applyBorder="1" applyAlignment="1">
      <alignment horizontal="center" vertical="center"/>
    </xf>
    <xf numFmtId="56" fontId="2" fillId="2" borderId="8" xfId="0" applyNumberFormat="1" applyFont="1" applyFill="1" applyBorder="1" applyAlignment="1">
      <alignment horizontal="center" vertical="center"/>
    </xf>
    <xf numFmtId="56" fontId="2" fillId="2" borderId="10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3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4" xfId="0" applyNumberFormat="1" applyFont="1" applyFill="1" applyBorder="1" applyAlignment="1">
      <alignment horizontal="center" vertical="center"/>
    </xf>
    <xf numFmtId="56" fontId="2" fillId="2" borderId="7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4" borderId="3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76" fontId="2" fillId="5" borderId="3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20" fontId="2" fillId="5" borderId="2" xfId="0" applyNumberFormat="1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176" fontId="2" fillId="5" borderId="2" xfId="0" applyNumberFormat="1" applyFont="1" applyFill="1" applyBorder="1" applyAlignment="1">
      <alignment horizontal="center" vertical="center"/>
    </xf>
    <xf numFmtId="176" fontId="2" fillId="4" borderId="2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CCFF"/>
      <color rgb="FFFFCCFF"/>
      <color rgb="FF00FF00"/>
      <color rgb="FFFF66FF"/>
      <color rgb="FF339966"/>
      <color rgb="FFFF6699"/>
      <color rgb="FFCCFFFF"/>
      <color rgb="FF00CCFF"/>
      <color rgb="FFFF99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ansai-handball.sakura.ne.jp/Users/&#32023;&#24076;/Desktop/&#23398;&#36899;/&#31478;&#25216;&#37096;/&#35430;&#21512;&#26085;&#312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程案"/>
      <sheetName val="HOL"/>
      <sheetName val="Sheet1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4"/>
  <sheetViews>
    <sheetView showGridLines="0" tabSelected="1" zoomScaleNormal="100" zoomScaleSheetLayoutView="100" workbookViewId="0">
      <selection sqref="A1:X3"/>
    </sheetView>
  </sheetViews>
  <sheetFormatPr defaultColWidth="13" defaultRowHeight="10.5"/>
  <cols>
    <col min="1" max="1" width="7.625" style="1" customWidth="1"/>
    <col min="2" max="2" width="4" style="1" customWidth="1"/>
    <col min="3" max="3" width="14.375" style="1" customWidth="1"/>
    <col min="4" max="4" width="6.875" style="1" customWidth="1"/>
    <col min="5" max="5" width="1.625" style="1" customWidth="1"/>
    <col min="6" max="6" width="6.875" style="1" customWidth="1"/>
    <col min="7" max="7" width="3.5" style="1" customWidth="1"/>
    <col min="8" max="8" width="6.875" style="1" customWidth="1"/>
    <col min="9" max="9" width="1.625" style="1" customWidth="1"/>
    <col min="10" max="10" width="6.875" style="1" customWidth="1"/>
    <col min="11" max="11" width="3.5" style="1" customWidth="1"/>
    <col min="12" max="12" width="6.875" style="1" customWidth="1"/>
    <col min="13" max="13" width="1.625" style="1" customWidth="1"/>
    <col min="14" max="14" width="6.875" style="1" customWidth="1"/>
    <col min="15" max="15" width="3.5" style="1" customWidth="1"/>
    <col min="16" max="16" width="6.625" style="1" customWidth="1"/>
    <col min="17" max="17" width="1.625" style="1" customWidth="1"/>
    <col min="18" max="18" width="6.875" style="1" customWidth="1"/>
    <col min="19" max="19" width="3.5" style="1" customWidth="1"/>
    <col min="20" max="20" width="6.875" style="1" customWidth="1"/>
    <col min="21" max="21" width="1.625" style="1" customWidth="1"/>
    <col min="22" max="22" width="6.875" style="1" customWidth="1"/>
    <col min="23" max="23" width="3.5" style="1" customWidth="1"/>
    <col min="24" max="24" width="6.875" style="1" customWidth="1"/>
    <col min="25" max="25" width="1.625" style="1" customWidth="1"/>
    <col min="26" max="26" width="6.875" style="1" customWidth="1"/>
    <col min="27" max="27" width="3.5" style="1" customWidth="1"/>
    <col min="28" max="28" width="6.875" style="1" customWidth="1"/>
    <col min="29" max="29" width="1.625" style="1" customWidth="1"/>
    <col min="30" max="30" width="6.875" style="1" customWidth="1"/>
    <col min="31" max="31" width="3.5" style="1" customWidth="1"/>
    <col min="32" max="32" width="6.5" style="1" customWidth="1"/>
    <col min="33" max="33" width="3.125" style="1" customWidth="1"/>
    <col min="34" max="34" width="5.875" style="1" customWidth="1"/>
    <col min="35" max="35" width="3.875" style="1" customWidth="1"/>
    <col min="36" max="41" width="4.875" style="1" customWidth="1"/>
    <col min="42" max="16384" width="13" style="1"/>
  </cols>
  <sheetData>
    <row r="1" spans="1:32" ht="17.850000000000001" customHeight="1">
      <c r="A1" s="34" t="s">
        <v>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4"/>
      <c r="Z1" s="4"/>
      <c r="AA1" s="4"/>
      <c r="AB1" s="4"/>
      <c r="AC1" s="4"/>
      <c r="AD1" s="4"/>
      <c r="AE1" s="4"/>
      <c r="AF1" s="3"/>
    </row>
    <row r="2" spans="1:32" ht="17.850000000000001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4"/>
      <c r="Z2" s="4" t="s">
        <v>109</v>
      </c>
      <c r="AA2" s="4"/>
      <c r="AB2" s="4"/>
      <c r="AC2" s="4"/>
      <c r="AD2" s="4"/>
      <c r="AE2" s="4"/>
      <c r="AF2" s="3"/>
    </row>
    <row r="3" spans="1:32" ht="17.850000000000001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4"/>
      <c r="Z3" s="4"/>
      <c r="AA3" s="4"/>
      <c r="AB3" s="4"/>
      <c r="AC3" s="4"/>
      <c r="AD3" s="4"/>
      <c r="AE3" s="4"/>
      <c r="AF3" s="3"/>
    </row>
    <row r="4" spans="1:32" ht="21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5"/>
      <c r="AA4" s="2"/>
      <c r="AB4" s="2"/>
      <c r="AC4" s="2"/>
      <c r="AD4" s="2"/>
      <c r="AE4" s="2"/>
    </row>
    <row r="5" spans="1:32" ht="11.25" customHeight="1">
      <c r="A5" s="10" t="s">
        <v>0</v>
      </c>
      <c r="B5" s="10" t="s">
        <v>1</v>
      </c>
      <c r="C5" s="10" t="s">
        <v>2</v>
      </c>
      <c r="D5" s="35">
        <v>1</v>
      </c>
      <c r="E5" s="36"/>
      <c r="F5" s="36"/>
      <c r="G5" s="37"/>
      <c r="H5" s="35">
        <v>2</v>
      </c>
      <c r="I5" s="36"/>
      <c r="J5" s="36"/>
      <c r="K5" s="37"/>
      <c r="L5" s="35">
        <v>3</v>
      </c>
      <c r="M5" s="36"/>
      <c r="N5" s="36"/>
      <c r="O5" s="37"/>
      <c r="P5" s="35">
        <v>4</v>
      </c>
      <c r="Q5" s="36"/>
      <c r="R5" s="36"/>
      <c r="S5" s="37"/>
      <c r="T5" s="35">
        <v>5</v>
      </c>
      <c r="U5" s="36"/>
      <c r="V5" s="36"/>
      <c r="W5" s="36"/>
      <c r="X5" s="35">
        <v>6</v>
      </c>
      <c r="Y5" s="36"/>
      <c r="Z5" s="36"/>
      <c r="AA5" s="37"/>
      <c r="AB5" s="36">
        <v>7</v>
      </c>
      <c r="AC5" s="36"/>
      <c r="AD5" s="36"/>
      <c r="AE5" s="37"/>
    </row>
    <row r="6" spans="1:32" ht="11.25" customHeight="1">
      <c r="A6" s="44">
        <v>42972</v>
      </c>
      <c r="B6" s="47" t="s">
        <v>6</v>
      </c>
      <c r="C6" s="50" t="s">
        <v>29</v>
      </c>
      <c r="D6" s="20">
        <v>0.39583333333333331</v>
      </c>
      <c r="E6" s="6" t="s">
        <v>3</v>
      </c>
      <c r="F6" s="13">
        <f>IF(G6="男５",D6+TIME(1,0,0),IF(G6="男６",D6+TIME(1,0,0),IF(G6="女３",D6+TIME(1,0,0),IF(G6="男７",D6+TIME(1,0,0),IF(G6="女２",D6+TIME(1,0,0),D6+TIME(1,10,0))))))</f>
        <v>0.44444444444444442</v>
      </c>
      <c r="G6" s="7" t="s">
        <v>10</v>
      </c>
      <c r="H6" s="12">
        <f>F6+TIME(0,15,0)</f>
        <v>0.4548611111111111</v>
      </c>
      <c r="I6" s="6" t="s">
        <v>3</v>
      </c>
      <c r="J6" s="13">
        <f>IF(K6="男５",H6+TIME(1,0,0),IF(K6="男６",H6+TIME(1,0,0),IF(K6="女３",H6+TIME(1,0,0),IF(K6="男７",H6+TIME(1,0,0),IF(K6="女２",H6+TIME(1,0,0),H6+TIME(1,10,0))))))</f>
        <v>0.49652777777777779</v>
      </c>
      <c r="K6" s="7" t="s">
        <v>8</v>
      </c>
      <c r="L6" s="12">
        <f>J6+TIME(0,15,0)</f>
        <v>0.50694444444444442</v>
      </c>
      <c r="M6" s="6" t="s">
        <v>3</v>
      </c>
      <c r="N6" s="13">
        <f>IF(O6="男５",L6+TIME(1,0,0),IF(O6="男６",L6+TIME(1,0,0),IF(O6="女３",L6+TIME(1,0,0),IF(O6="男７",L6+TIME(1,0,0),IF(O6="女２",L6+TIME(1,0,0),L6+TIME(1,10,0))))))</f>
        <v>0.55555555555555558</v>
      </c>
      <c r="O6" s="7" t="s">
        <v>20</v>
      </c>
      <c r="P6" s="76">
        <f>N6+TIME(0,15,0)</f>
        <v>0.56597222222222221</v>
      </c>
      <c r="Q6" s="77" t="s">
        <v>3</v>
      </c>
      <c r="R6" s="76">
        <f>IF(S6="男５",P6+TIME(1,0,0),IF(S6="男６",P6+TIME(1,0,0),IF(S6="女３",P6+TIME(1,0,0),IF(S6="男７",P6+TIME(1,0,0),IF(S6="女２",P6+TIME(1,0,0),P6+TIME(1,10,0))))))</f>
        <v>0.61458333333333337</v>
      </c>
      <c r="S6" s="78" t="s">
        <v>20</v>
      </c>
      <c r="T6" s="12">
        <f>R6+TIME(0,15,0)</f>
        <v>0.625</v>
      </c>
      <c r="U6" s="6" t="s">
        <v>3</v>
      </c>
      <c r="V6" s="13">
        <f>IF(W6="男５",T6+TIME(1,0,0),IF(W6="男６",T6+TIME(1,0,0),IF(W6="女３",T6+TIME(1,0,0),IF(W6="男７",T6+TIME(1,0,0),IF(W6="女２",T6+TIME(1,0,0),T6+TIME(1,10,0))))))</f>
        <v>0.67361111111111116</v>
      </c>
      <c r="W6" s="6" t="s">
        <v>20</v>
      </c>
      <c r="X6" s="12">
        <f>V6+TIME(0,15,0)</f>
        <v>0.68402777777777779</v>
      </c>
      <c r="Y6" s="6" t="s">
        <v>3</v>
      </c>
      <c r="Z6" s="13">
        <f>IF(AA6="男５",X6+TIME(1,0,0),IF(AA6="男６",X6+TIME(1,0,0),IF(AA6="女３",X6+TIME(1,0,0),IF(AA6="男７",X6+TIME(1,0,0),IF(AA6="女２",X6+TIME(1,0,0),X6+TIME(1,10,0))))))</f>
        <v>0.73263888888888895</v>
      </c>
      <c r="AA6" s="6" t="s">
        <v>11</v>
      </c>
      <c r="AB6" s="12">
        <f>Z6+TIME(0,15,0)</f>
        <v>0.74305555555555558</v>
      </c>
      <c r="AC6" s="6" t="s">
        <v>3</v>
      </c>
      <c r="AD6" s="13">
        <f>IF(AE6="男５",AB6+TIME(1,0,0),IF(AE6="男６",AB6+TIME(1,0,0),IF(AE6="女３",AB6+TIME(1,0,0),IF(AE6="男７",AB6+TIME(1,0,0),IF(AE6="女２",AB6+TIME(1,0,0),AB6+TIME(1,10,0))))))</f>
        <v>0.79166666666666674</v>
      </c>
      <c r="AE6" s="7" t="s">
        <v>20</v>
      </c>
    </row>
    <row r="7" spans="1:32" ht="11.25" customHeight="1">
      <c r="A7" s="45"/>
      <c r="B7" s="48"/>
      <c r="C7" s="51"/>
      <c r="D7" s="14" t="s">
        <v>59</v>
      </c>
      <c r="E7" s="15" t="str">
        <f>IF(G6="女１","w",IF(G6="女２","w",IF(G6="女３","w",IF(G6="女４","w","vs"))))</f>
        <v>vs</v>
      </c>
      <c r="F7" s="15" t="s">
        <v>60</v>
      </c>
      <c r="G7" s="16"/>
      <c r="H7" s="14" t="s">
        <v>73</v>
      </c>
      <c r="I7" s="15" t="str">
        <f>IF(K6="女１","w",IF(K6="女２","w",IF(K6="女３","w",IF(K6="女４","w","vs"))))</f>
        <v>w</v>
      </c>
      <c r="J7" s="15" t="s">
        <v>66</v>
      </c>
      <c r="K7" s="16"/>
      <c r="L7" s="14" t="s">
        <v>19</v>
      </c>
      <c r="M7" s="15" t="str">
        <f>IF(O6="女１","w",IF(O6="女２","w",IF(O6="女３","w",IF(O6="女４","w","vs"))))</f>
        <v>w</v>
      </c>
      <c r="N7" s="15" t="s">
        <v>41</v>
      </c>
      <c r="O7" s="16"/>
      <c r="P7" s="79" t="s">
        <v>49</v>
      </c>
      <c r="Q7" s="79" t="str">
        <f>IF(S6="女１","w",IF(S6="女２","w",IF(S6="女３","w",IF(S6="女４","w","vs"))))</f>
        <v>w</v>
      </c>
      <c r="R7" s="79" t="s">
        <v>47</v>
      </c>
      <c r="S7" s="80"/>
      <c r="T7" s="14" t="s">
        <v>46</v>
      </c>
      <c r="U7" s="15" t="str">
        <f>IF(W6="女１","w",IF(W6="女２","w",IF(W6="女３","w",IF(W6="女４","w","vs"))))</f>
        <v>w</v>
      </c>
      <c r="V7" s="15" t="s">
        <v>28</v>
      </c>
      <c r="W7" s="16" t="s">
        <v>12</v>
      </c>
      <c r="X7" s="14" t="s">
        <v>43</v>
      </c>
      <c r="Y7" s="15" t="str">
        <f>IF(AA6="女１","w",IF(AA6="女２","w",IF(AA6="女３","w",IF(AA6="女４","w","vs"))))</f>
        <v>w</v>
      </c>
      <c r="Z7" s="15" t="s">
        <v>50</v>
      </c>
      <c r="AA7" s="15"/>
      <c r="AB7" s="14" t="s">
        <v>51</v>
      </c>
      <c r="AC7" s="15" t="str">
        <f>IF(AE6="女１","w",IF(AE6="女２","w",IF(AE6="女３","w",IF(AE6="女４","w","vs"))))</f>
        <v>w</v>
      </c>
      <c r="AD7" s="15" t="s">
        <v>52</v>
      </c>
      <c r="AE7" s="16"/>
    </row>
    <row r="8" spans="1:32" ht="11.25" customHeight="1">
      <c r="A8" s="45"/>
      <c r="B8" s="48"/>
      <c r="C8" s="54" t="s">
        <v>27</v>
      </c>
      <c r="D8" s="20">
        <v>0.41666666666666669</v>
      </c>
      <c r="E8" s="6" t="s">
        <v>3</v>
      </c>
      <c r="F8" s="13">
        <f>IF(G8="男５",D8+TIME(1,0,0),IF(G8="男６",D8+TIME(1,0,0),IF(G8="女３",D8+TIME(1,0,0),IF(G8="男７",D8+TIME(1,0,0),IF(G8="女２",D8+TIME(1,0,0),D8+TIME(1,10,0))))))</f>
        <v>0.45833333333333337</v>
      </c>
      <c r="G8" s="7" t="s">
        <v>16</v>
      </c>
      <c r="H8" s="12">
        <f>F8+TIME(0,15,0)</f>
        <v>0.46875000000000006</v>
      </c>
      <c r="I8" s="6" t="s">
        <v>3</v>
      </c>
      <c r="J8" s="13">
        <f>IF(K8="男５",H8+TIME(1,0,0),IF(K8="男６",H8+TIME(1,0,0),IF(K8="女３",H8+TIME(1,0,0),IF(K8="男７",H8+TIME(1,0,0),IF(K8="女２",H8+TIME(1,0,0),H8+TIME(1,10,0))))))</f>
        <v>0.51736111111111116</v>
      </c>
      <c r="K8" s="7" t="s">
        <v>10</v>
      </c>
      <c r="L8" s="13">
        <f>J8+TIME(0,15,0)</f>
        <v>0.52777777777777779</v>
      </c>
      <c r="M8" s="6" t="s">
        <v>3</v>
      </c>
      <c r="N8" s="13">
        <f>IF(O8="男５",L8+TIME(1,0,0),IF(O8="男６",L8+TIME(1,0,0),IF(O8="女３",L8+TIME(1,0,0),IF(O8="男７",L8+TIME(1,0,0),IF(O8="女２",L8+TIME(1,0,0),L8+TIME(1,10,0))))))</f>
        <v>0.57638888888888895</v>
      </c>
      <c r="O8" s="7" t="s">
        <v>23</v>
      </c>
      <c r="P8" s="12">
        <f>N8+TIME(0,15,0)</f>
        <v>0.58680555555555558</v>
      </c>
      <c r="Q8" s="6" t="s">
        <v>3</v>
      </c>
      <c r="R8" s="13">
        <f>IF(S8="男５",P8+TIME(1,0,0),IF(S8="男６",P8+TIME(1,0,0),IF(S8="女３",P8+TIME(1,0,0),IF(S8="男７",P8+TIME(1,0,0),IF(S8="女２",P8+TIME(1,0,0),P8+TIME(1,10,0))))))</f>
        <v>0.62847222222222221</v>
      </c>
      <c r="S8" s="7" t="s">
        <v>16</v>
      </c>
      <c r="T8" s="12">
        <f>R8+TIME(0,15,0)</f>
        <v>0.63888888888888884</v>
      </c>
      <c r="U8" s="6" t="s">
        <v>3</v>
      </c>
      <c r="V8" s="13">
        <f>IF(W8="男５",T8+TIME(1,0,0),IF(W8="男６",T8+TIME(1,0,0),IF(W8="女３",T8+TIME(1,0,0),IF(W8="男７",T8+TIME(1,0,0),IF(W8="女２",T8+TIME(1,0,0),T8+TIME(1,10,0))))))</f>
        <v>0.6875</v>
      </c>
      <c r="W8" s="6" t="s">
        <v>13</v>
      </c>
      <c r="X8" s="38"/>
      <c r="Y8" s="39"/>
      <c r="Z8" s="39"/>
      <c r="AA8" s="40"/>
      <c r="AB8" s="38"/>
      <c r="AC8" s="39"/>
      <c r="AD8" s="39"/>
      <c r="AE8" s="40"/>
    </row>
    <row r="9" spans="1:32" ht="11.25" customHeight="1">
      <c r="A9" s="46"/>
      <c r="B9" s="49"/>
      <c r="C9" s="55"/>
      <c r="D9" s="14" t="s">
        <v>88</v>
      </c>
      <c r="E9" s="15" t="str">
        <f>IF(G8="女１","w",IF(G8="女２","w",IF(G8="女３","w",IF(G8="女４","w","vs"))))</f>
        <v>vs</v>
      </c>
      <c r="F9" s="15" t="s">
        <v>93</v>
      </c>
      <c r="G9" s="16"/>
      <c r="H9" s="14" t="s">
        <v>64</v>
      </c>
      <c r="I9" s="15" t="str">
        <f>IF(K8="女１","w",IF(K8="女２","w",IF(K8="女３","w",IF(K8="女４","w","vs"))))</f>
        <v>vs</v>
      </c>
      <c r="J9" s="15" t="s">
        <v>27</v>
      </c>
      <c r="K9" s="16"/>
      <c r="L9" s="15" t="s">
        <v>77</v>
      </c>
      <c r="M9" s="15" t="str">
        <f>IF(O8="女１","w",IF(O8="女２","w",IF(O8="女３","w",IF(O8="女４","w","vs"))))</f>
        <v>vs</v>
      </c>
      <c r="N9" s="15" t="s">
        <v>26</v>
      </c>
      <c r="O9" s="16"/>
      <c r="P9" s="14" t="s">
        <v>91</v>
      </c>
      <c r="Q9" s="15" t="str">
        <f>IF(S8="女１","w",IF(S8="女２","w",IF(S8="女３","w",IF(S8="女４","w","vs"))))</f>
        <v>vs</v>
      </c>
      <c r="R9" s="15" t="s">
        <v>71</v>
      </c>
      <c r="S9" s="16"/>
      <c r="T9" s="14" t="s">
        <v>49</v>
      </c>
      <c r="U9" s="15" t="str">
        <f>IF(W8="女１","w",IF(W8="女２","w",IF(W8="女３","w",IF(W8="女４","w","vs"))))</f>
        <v>vs</v>
      </c>
      <c r="V9" s="15" t="s">
        <v>73</v>
      </c>
      <c r="W9" s="15"/>
      <c r="X9" s="41"/>
      <c r="Y9" s="42"/>
      <c r="Z9" s="42"/>
      <c r="AA9" s="43"/>
      <c r="AB9" s="41"/>
      <c r="AC9" s="42"/>
      <c r="AD9" s="42"/>
      <c r="AE9" s="43"/>
    </row>
    <row r="10" spans="1:32" ht="11.25" customHeight="1">
      <c r="A10" s="44">
        <v>42973</v>
      </c>
      <c r="B10" s="47" t="s">
        <v>5</v>
      </c>
      <c r="C10" s="50" t="s">
        <v>29</v>
      </c>
      <c r="D10" s="20">
        <v>0.39583333333333331</v>
      </c>
      <c r="E10" s="6" t="s">
        <v>3</v>
      </c>
      <c r="F10" s="27">
        <f>IF(G10="男５",D10+TIME(1,0,0),IF(G10="男６",D10+TIME(1,0,0),IF(G10="女３",D10+TIME(1,0,0),IF(G10="男７",D10+TIME(1,0,0),IF(G10="女２",D10+TIME(1,0,0),D10+TIME(1,10,0))))))</f>
        <v>0.44444444444444442</v>
      </c>
      <c r="G10" s="7" t="s">
        <v>10</v>
      </c>
      <c r="H10" s="26">
        <f>F10+TIME(0,15,0)</f>
        <v>0.4548611111111111</v>
      </c>
      <c r="I10" s="6" t="s">
        <v>3</v>
      </c>
      <c r="J10" s="27">
        <f>IF(K10="男５",H10+TIME(1,0,0),IF(K10="男６",H10+TIME(1,0,0),IF(K10="女３",H10+TIME(1,0,0),IF(K10="男７",H10+TIME(1,0,0),IF(K10="女２",H10+TIME(1,0,0),H10+TIME(1,10,0))))))</f>
        <v>0.50347222222222221</v>
      </c>
      <c r="K10" s="7" t="s">
        <v>11</v>
      </c>
      <c r="L10" s="26">
        <f>J10+TIME(0,15,0)</f>
        <v>0.51388888888888884</v>
      </c>
      <c r="M10" s="6" t="s">
        <v>3</v>
      </c>
      <c r="N10" s="27">
        <f>IF(O10="男５",L10+TIME(1,0,0),IF(O10="男６",L10+TIME(1,0,0),IF(O10="女３",L10+TIME(1,0,0),IF(O10="男７",L10+TIME(1,0,0),IF(O10="女２",L10+TIME(1,0,0),L10+TIME(1,10,0))))))</f>
        <v>0.5625</v>
      </c>
      <c r="O10" s="7" t="s">
        <v>4</v>
      </c>
      <c r="P10" s="27">
        <f>N10+TIME(0,15,0)</f>
        <v>0.57291666666666663</v>
      </c>
      <c r="Q10" s="6" t="s">
        <v>3</v>
      </c>
      <c r="R10" s="27">
        <f>IF(S10="男５",P10+TIME(1,0,0),IF(S10="男６",P10+TIME(1,0,0),IF(S10="女３",P10+TIME(1,0,0),IF(S10="男７",P10+TIME(1,0,0),IF(S10="女２",P10+TIME(1,0,0),P10+TIME(1,10,0))))))</f>
        <v>0.62152777777777779</v>
      </c>
      <c r="S10" s="7" t="s">
        <v>11</v>
      </c>
      <c r="T10" s="27">
        <f>R10+TIME(0,15,0)</f>
        <v>0.63194444444444442</v>
      </c>
      <c r="U10" s="6" t="s">
        <v>3</v>
      </c>
      <c r="V10" s="27">
        <f>IF(W10="男５",T10+TIME(1,0,0),IF(W10="男６",T10+TIME(1,0,0),IF(W10="女３",T10+TIME(1,0,0),IF(W10="男７",T10+TIME(1,0,0),IF(W10="女２",T10+TIME(1,0,0),T10+TIME(1,10,0))))))</f>
        <v>0.68055555555555558</v>
      </c>
      <c r="W10" s="7" t="s">
        <v>4</v>
      </c>
      <c r="X10" s="26">
        <f>V10+TIME(0,15,0)</f>
        <v>0.69097222222222221</v>
      </c>
      <c r="Y10" s="6" t="s">
        <v>3</v>
      </c>
      <c r="Z10" s="27">
        <f>IF(AA10="男５",X10+TIME(1,0,0),IF(AA10="男６",X10+TIME(1,0,0),IF(AA10="女３",X10+TIME(1,0,0),IF(AA10="男７",X10+TIME(1,0,0),IF(AA10="女２",X10+TIME(1,0,0),X10+TIME(1,10,0))))))</f>
        <v>0.73958333333333337</v>
      </c>
      <c r="AA10" s="6" t="s">
        <v>13</v>
      </c>
      <c r="AB10" s="38"/>
      <c r="AC10" s="39"/>
      <c r="AD10" s="39"/>
      <c r="AE10" s="40"/>
    </row>
    <row r="11" spans="1:32" ht="11.25" customHeight="1">
      <c r="A11" s="45"/>
      <c r="B11" s="48"/>
      <c r="C11" s="51"/>
      <c r="D11" s="28" t="s">
        <v>59</v>
      </c>
      <c r="E11" s="29" t="str">
        <f>IF(G10="女１","w",IF(G10="女２","w",IF(G10="女３","w",IF(G10="女４","w","vs"))))</f>
        <v>vs</v>
      </c>
      <c r="F11" s="29" t="s">
        <v>64</v>
      </c>
      <c r="G11" s="30"/>
      <c r="H11" s="28" t="s">
        <v>52</v>
      </c>
      <c r="I11" s="29" t="str">
        <f>IF(K10="女１","w",IF(K10="女２","w",IF(K10="女３","w",IF(K10="女４","w","vs"))))</f>
        <v>w</v>
      </c>
      <c r="J11" s="29" t="s">
        <v>28</v>
      </c>
      <c r="K11" s="30"/>
      <c r="L11" s="29" t="s">
        <v>45</v>
      </c>
      <c r="M11" s="29" t="str">
        <f>IF(O10="女１","w",IF(O10="女２","w",IF(O10="女３","w",IF(O10="女４","w","vs"))))</f>
        <v>vs</v>
      </c>
      <c r="N11" s="29" t="s">
        <v>46</v>
      </c>
      <c r="O11" s="30"/>
      <c r="P11" s="29" t="s">
        <v>46</v>
      </c>
      <c r="Q11" s="29" t="str">
        <f>IF(S10="女１","w",IF(S10="女２","w",IF(S10="女３","w",IF(S10="女４","w","vs"))))</f>
        <v>w</v>
      </c>
      <c r="R11" s="29" t="s">
        <v>19</v>
      </c>
      <c r="S11" s="30"/>
      <c r="T11" s="29" t="s">
        <v>19</v>
      </c>
      <c r="U11" s="29" t="str">
        <f>IF(W10="女１","w",IF(W10="女２","w",IF(W10="女３","w",IF(W10="女４","w","vs"))))</f>
        <v>vs</v>
      </c>
      <c r="V11" s="29" t="s">
        <v>41</v>
      </c>
      <c r="W11" s="30"/>
      <c r="X11" s="28" t="s">
        <v>79</v>
      </c>
      <c r="Y11" s="29" t="str">
        <f>IF(AA10="女１","w",IF(AA10="女２","w",IF(AA10="女３","w",IF(AA10="女４","w","vs"))))</f>
        <v>vs</v>
      </c>
      <c r="Z11" s="29" t="s">
        <v>80</v>
      </c>
      <c r="AA11" s="30"/>
      <c r="AB11" s="41"/>
      <c r="AC11" s="42"/>
      <c r="AD11" s="42"/>
      <c r="AE11" s="43"/>
    </row>
    <row r="12" spans="1:32" ht="11.25" customHeight="1">
      <c r="A12" s="45"/>
      <c r="B12" s="48"/>
      <c r="C12" s="50" t="s">
        <v>38</v>
      </c>
      <c r="D12" s="81">
        <v>0.41666666666666669</v>
      </c>
      <c r="E12" s="77" t="s">
        <v>3</v>
      </c>
      <c r="F12" s="76">
        <f>IF(G12="男５",D12+TIME(1,0,0),IF(G12="男６",D12+TIME(1,0,0),IF(G12="女３",D12+TIME(1,0,0),IF(G12="男７",D12+TIME(1,0,0),IF(G12="女２",D12+TIME(1,0,0),D12+TIME(1,10,0))))))</f>
        <v>0.46527777777777779</v>
      </c>
      <c r="G12" s="78" t="s">
        <v>11</v>
      </c>
      <c r="H12" s="12">
        <f>F12+TIME(0,15,0)</f>
        <v>0.47569444444444448</v>
      </c>
      <c r="I12" s="6" t="s">
        <v>3</v>
      </c>
      <c r="J12" s="13">
        <f>IF(K12="男５",H12+TIME(1,0,0),IF(K12="男６",H12+TIME(1,0,0),IF(K12="女３",H12+TIME(1,0,0),IF(K12="男７",H12+TIME(1,0,0),IF(K12="女２",H12+TIME(1,0,0),H12+TIME(1,10,0))))))</f>
        <v>0.52430555555555558</v>
      </c>
      <c r="K12" s="7" t="s">
        <v>4</v>
      </c>
      <c r="L12" s="12">
        <f>J12+TIME(0,15,0)</f>
        <v>0.53472222222222221</v>
      </c>
      <c r="M12" s="6" t="s">
        <v>3</v>
      </c>
      <c r="N12" s="13">
        <f>IF(O12="男５",L12+TIME(1,0,0),IF(O12="男６",L12+TIME(1,0,0),IF(O12="女３",L12+TIME(1,0,0),IF(O12="男７",L12+TIME(1,0,0),IF(O12="女２",L12+TIME(1,0,0),L12+TIME(1,10,0))))))</f>
        <v>0.58333333333333337</v>
      </c>
      <c r="O12" s="7" t="s">
        <v>20</v>
      </c>
      <c r="P12" s="71">
        <f>N12+TIME(0,15,0)</f>
        <v>0.59375</v>
      </c>
      <c r="Q12" s="72" t="s">
        <v>3</v>
      </c>
      <c r="R12" s="71">
        <f>IF(S12="男５",P12+TIME(1,0,0),IF(S12="男６",P12+TIME(1,0,0),IF(S12="女３",P12+TIME(1,0,0),IF(S12="男７",P12+TIME(1,0,0),IF(S12="女２",P12+TIME(1,0,0),P12+TIME(1,10,0))))))</f>
        <v>0.64236111111111116</v>
      </c>
      <c r="S12" s="73" t="s">
        <v>21</v>
      </c>
      <c r="T12" s="12">
        <f>R12+TIME(0,15,0)</f>
        <v>0.65277777777777779</v>
      </c>
      <c r="U12" s="6" t="s">
        <v>3</v>
      </c>
      <c r="V12" s="13">
        <f>IF(W12="男５",T12+TIME(1,0,0),IF(W12="男６",T12+TIME(1,0,0),IF(W12="女３",T12+TIME(1,0,0),IF(W12="男７",T12+TIME(1,0,0),IF(W12="女２",T12+TIME(1,0,0),T12+TIME(1,10,0))))))</f>
        <v>0.70138888888888895</v>
      </c>
      <c r="W12" s="7" t="s">
        <v>20</v>
      </c>
      <c r="X12" s="12">
        <f>V12+TIME(0,15,0)</f>
        <v>0.71180555555555558</v>
      </c>
      <c r="Y12" s="6" t="s">
        <v>3</v>
      </c>
      <c r="Z12" s="13">
        <f>IF(AA12="男５",X12+TIME(1,0,0),IF(AA12="男６",X12+TIME(1,0,0),IF(AA12="女３",X12+TIME(1,0,0),IF(AA12="男７",X12+TIME(1,0,0),IF(AA12="女２",X12+TIME(1,0,0),X12+TIME(1,10,0))))))</f>
        <v>0.76041666666666674</v>
      </c>
      <c r="AA12" s="6" t="s">
        <v>21</v>
      </c>
      <c r="AB12" s="38"/>
      <c r="AC12" s="39"/>
      <c r="AD12" s="39"/>
      <c r="AE12" s="40"/>
    </row>
    <row r="13" spans="1:32" ht="11.25" customHeight="1">
      <c r="A13" s="45"/>
      <c r="B13" s="48"/>
      <c r="C13" s="51"/>
      <c r="D13" s="82" t="s">
        <v>43</v>
      </c>
      <c r="E13" s="79" t="str">
        <f>IF(G12="女１","w",IF(G12="女２","w",IF(G12="女３","w",IF(G12="女４","w","vs"))))</f>
        <v>w</v>
      </c>
      <c r="F13" s="79" t="s">
        <v>47</v>
      </c>
      <c r="G13" s="80"/>
      <c r="H13" s="15" t="s">
        <v>40</v>
      </c>
      <c r="I13" s="15" t="str">
        <f>IF(K12="女１","w",IF(K12="女２","w",IF(K12="女３","w",IF(K12="女４","w","vs"))))</f>
        <v>vs</v>
      </c>
      <c r="J13" s="15" t="s">
        <v>42</v>
      </c>
      <c r="K13" s="16"/>
      <c r="L13" s="14" t="s">
        <v>51</v>
      </c>
      <c r="M13" s="15" t="str">
        <f>IF(O12="女１","w",IF(O12="女２","w",IF(O12="女３","w",IF(O12="女４","w","vs"))))</f>
        <v>w</v>
      </c>
      <c r="N13" s="15" t="s">
        <v>41</v>
      </c>
      <c r="O13" s="16"/>
      <c r="P13" s="74" t="s">
        <v>47</v>
      </c>
      <c r="Q13" s="74" t="str">
        <f>IF(S12="女１","w",IF(S12="女２","w",IF(S12="女３","w",IF(S12="女４","w","vs"))))</f>
        <v>vs</v>
      </c>
      <c r="R13" s="74" t="s">
        <v>48</v>
      </c>
      <c r="S13" s="75"/>
      <c r="T13" s="14" t="s">
        <v>49</v>
      </c>
      <c r="U13" s="15" t="str">
        <f>IF(W12="女１","w",IF(W12="女２","w",IF(W12="女３","w",IF(W12="女４","w","vs"))))</f>
        <v>w</v>
      </c>
      <c r="V13" s="15" t="s">
        <v>50</v>
      </c>
      <c r="W13" s="16"/>
      <c r="X13" s="14" t="s">
        <v>43</v>
      </c>
      <c r="Y13" s="15" t="str">
        <f>IF(AA12="女１","w",IF(AA12="女２","w",IF(AA12="女３","w",IF(AA12="女４","w","vs"))))</f>
        <v>vs</v>
      </c>
      <c r="Z13" s="15" t="s">
        <v>44</v>
      </c>
      <c r="AA13" s="15"/>
      <c r="AB13" s="41"/>
      <c r="AC13" s="42"/>
      <c r="AD13" s="42"/>
      <c r="AE13" s="43"/>
    </row>
    <row r="14" spans="1:32" ht="11.25" customHeight="1">
      <c r="A14" s="45"/>
      <c r="B14" s="48"/>
      <c r="C14" s="52" t="s">
        <v>26</v>
      </c>
      <c r="D14" s="20">
        <v>0.41666666666666669</v>
      </c>
      <c r="E14" s="6" t="s">
        <v>3</v>
      </c>
      <c r="F14" s="13">
        <f>IF(G14="男５",D14+TIME(1,0,0),IF(G14="男６",D14+TIME(1,0,0),IF(G14="女３",D14+TIME(1,0,0),IF(G14="男７",D14+TIME(1,0,0),IF(G14="女２",D14+TIME(1,0,0),D14+TIME(1,10,0))))))</f>
        <v>0.45833333333333337</v>
      </c>
      <c r="G14" s="7" t="s">
        <v>16</v>
      </c>
      <c r="H14" s="12">
        <f>F14+TIME(0,15,0)</f>
        <v>0.46875000000000006</v>
      </c>
      <c r="I14" s="6" t="s">
        <v>3</v>
      </c>
      <c r="J14" s="13">
        <f>IF(K14="男５",H14+TIME(1,0,0),IF(K14="男６",H14+TIME(1,0,0),IF(K14="女３",H14+TIME(1,0,0),IF(K14="男７",H14+TIME(1,0,0),IF(K14="女２",H14+TIME(1,0,0),H14+TIME(1,10,0))))))</f>
        <v>0.51041666666666674</v>
      </c>
      <c r="K14" s="7" t="s">
        <v>8</v>
      </c>
      <c r="L14" s="12">
        <f>J14+TIME(0,15,0)</f>
        <v>0.52083333333333337</v>
      </c>
      <c r="M14" s="6" t="s">
        <v>3</v>
      </c>
      <c r="N14" s="13">
        <f>IF(O14="男５",L14+TIME(1,0,0),IF(O14="男６",L14+TIME(1,0,0),IF(O14="女３",L14+TIME(1,0,0),IF(O14="男７",L14+TIME(1,0,0),IF(O14="女２",L14+TIME(1,0,0),L14+TIME(1,10,0))))))</f>
        <v>0.56944444444444453</v>
      </c>
      <c r="O14" s="7" t="s">
        <v>13</v>
      </c>
      <c r="P14" s="13">
        <f>N14+TIME(0,15,0)</f>
        <v>0.57986111111111116</v>
      </c>
      <c r="Q14" s="6" t="s">
        <v>3</v>
      </c>
      <c r="R14" s="13">
        <f>IF(S14="男５",P14+TIME(1,0,0),IF(S14="男６",P14+TIME(1,0,0),IF(S14="女３",P14+TIME(1,0,0),IF(S14="男７",P14+TIME(1,0,0),IF(S14="女２",P14+TIME(1,0,0),P14+TIME(1,10,0))))))</f>
        <v>0.62847222222222232</v>
      </c>
      <c r="S14" s="7" t="s">
        <v>23</v>
      </c>
      <c r="T14" s="12">
        <f>R14+TIME(0,15,0)</f>
        <v>0.63888888888888895</v>
      </c>
      <c r="U14" s="6" t="s">
        <v>3</v>
      </c>
      <c r="V14" s="13">
        <f>IF(W14="男５",T14+TIME(1,0,0),IF(W14="男６",T14+TIME(1,0,0),IF(W14="女３",T14+TIME(1,0,0),IF(W14="男７",T14+TIME(1,0,0),IF(W14="女２",T14+TIME(1,0,0),T14+TIME(1,10,0))))))</f>
        <v>0.68055555555555558</v>
      </c>
      <c r="W14" s="7" t="s">
        <v>9</v>
      </c>
      <c r="X14" s="12">
        <f>V14+TIME(0,15,0)</f>
        <v>0.69097222222222221</v>
      </c>
      <c r="Y14" s="6" t="s">
        <v>3</v>
      </c>
      <c r="Z14" s="13">
        <f>IF(AA14="男５",X14+TIME(1,0,0),IF(AA14="男６",X14+TIME(1,0,0),IF(AA14="女３",X14+TIME(1,0,0),IF(AA14="男７",X14+TIME(1,0,0),IF(AA14="女２",X14+TIME(1,0,0),X14+TIME(1,10,0))))))</f>
        <v>0.73263888888888884</v>
      </c>
      <c r="AA14" s="6" t="s">
        <v>16</v>
      </c>
      <c r="AB14" s="38"/>
      <c r="AC14" s="39"/>
      <c r="AD14" s="39"/>
      <c r="AE14" s="40"/>
    </row>
    <row r="15" spans="1:32" ht="11.25" customHeight="1">
      <c r="A15" s="46"/>
      <c r="B15" s="49"/>
      <c r="C15" s="53"/>
      <c r="D15" s="14" t="s">
        <v>89</v>
      </c>
      <c r="E15" s="15" t="str">
        <f>IF(G14="女１","w",IF(G14="女２","w",IF(G14="女３","w",IF(G14="女４","w","vs"))))</f>
        <v>vs</v>
      </c>
      <c r="F15" s="15" t="s">
        <v>90</v>
      </c>
      <c r="G15" s="16"/>
      <c r="H15" s="14" t="s">
        <v>66</v>
      </c>
      <c r="I15" s="15" t="str">
        <f>IF(K14="女１","w",IF(K14="女２","w",IF(K14="女３","w",IF(K14="女４","w","vs"))))</f>
        <v>w</v>
      </c>
      <c r="J15" s="15" t="s">
        <v>26</v>
      </c>
      <c r="K15" s="16"/>
      <c r="L15" s="14" t="s">
        <v>73</v>
      </c>
      <c r="M15" s="15" t="str">
        <f>IF(O14="女１","w",IF(O14="女２","w",IF(O14="女３","w",IF(O14="女４","w","vs"))))</f>
        <v>vs</v>
      </c>
      <c r="N15" s="15" t="s">
        <v>50</v>
      </c>
      <c r="O15" s="16"/>
      <c r="P15" s="15" t="s">
        <v>26</v>
      </c>
      <c r="Q15" s="15" t="str">
        <f>IF(S14="女１","w",IF(S14="女２","w",IF(S14="女３","w",IF(S14="女４","w","vs"))))</f>
        <v>vs</v>
      </c>
      <c r="R15" s="15" t="s">
        <v>66</v>
      </c>
      <c r="S15" s="16"/>
      <c r="T15" s="14" t="s">
        <v>87</v>
      </c>
      <c r="U15" s="15" t="str">
        <f>IF(W14="女１","w",IF(W14="女２","w",IF(W14="女３","w",IF(W14="女４","w","vs"))))</f>
        <v>vs</v>
      </c>
      <c r="V15" s="15" t="s">
        <v>86</v>
      </c>
      <c r="W15" s="16"/>
      <c r="X15" s="14" t="s">
        <v>88</v>
      </c>
      <c r="Y15" s="15" t="str">
        <f>IF(AA14="女１","w",IF(AA14="女２","w",IF(AA14="女３","w",IF(AA14="女４","w","vs"))))</f>
        <v>vs</v>
      </c>
      <c r="Z15" s="15" t="s">
        <v>71</v>
      </c>
      <c r="AA15" s="15"/>
      <c r="AB15" s="41"/>
      <c r="AC15" s="42"/>
      <c r="AD15" s="42"/>
      <c r="AE15" s="43"/>
    </row>
    <row r="16" spans="1:32" ht="11.25" customHeight="1">
      <c r="A16" s="44">
        <v>42979</v>
      </c>
      <c r="B16" s="47" t="s">
        <v>17</v>
      </c>
      <c r="C16" s="56" t="s">
        <v>37</v>
      </c>
      <c r="D16" s="20">
        <v>0.41666666666666669</v>
      </c>
      <c r="E16" s="6" t="s">
        <v>3</v>
      </c>
      <c r="F16" s="13">
        <f>IF(G16="男５",D16+TIME(1,0,0),IF(G16="男６",D16+TIME(1,0,0),IF(G16="女３",D16+TIME(1,0,0),IF(G16="男７",D16+TIME(1,0,0),IF(G16="女２",D16+TIME(1,0,0),D16+TIME(1,10,0))))))</f>
        <v>0.46527777777777779</v>
      </c>
      <c r="G16" s="7" t="s">
        <v>20</v>
      </c>
      <c r="H16" s="12">
        <f>F16+TIME(0,15,0)</f>
        <v>0.47569444444444448</v>
      </c>
      <c r="I16" s="6" t="s">
        <v>3</v>
      </c>
      <c r="J16" s="13">
        <f>IF(K16="男５",H16+TIME(1,0,0),IF(K16="男６",H16+TIME(1,0,0),IF(K16="女３",H16+TIME(1,0,0),IF(K16="男７",H16+TIME(1,0,0),IF(K16="女２",H16+TIME(1,0,0),H16+TIME(1,10,0))))))</f>
        <v>0.52430555555555558</v>
      </c>
      <c r="K16" s="7" t="s">
        <v>4</v>
      </c>
      <c r="L16" s="12">
        <f>J16+TIME(0,15,0)</f>
        <v>0.53472222222222221</v>
      </c>
      <c r="M16" s="6" t="s">
        <v>3</v>
      </c>
      <c r="N16" s="13">
        <f>IF(O16="男５",L16+TIME(1,0,0),IF(O16="男６",L16+TIME(1,0,0),IF(O16="女３",L16+TIME(1,0,0),IF(O16="男７",L16+TIME(1,0,0),IF(O16="女２",L16+TIME(1,0,0),L16+TIME(1,10,0))))))</f>
        <v>0.58333333333333337</v>
      </c>
      <c r="O16" s="7" t="s">
        <v>20</v>
      </c>
      <c r="P16" s="13">
        <f>N16+TIME(0,15,0)</f>
        <v>0.59375</v>
      </c>
      <c r="Q16" s="6" t="s">
        <v>3</v>
      </c>
      <c r="R16" s="13">
        <f>IF(S16="男５",P16+TIME(1,0,0),IF(S16="男６",P16+TIME(1,0,0),IF(S16="女３",P16+TIME(1,0,0),IF(S16="男７",P16+TIME(1,0,0),IF(S16="女２",P16+TIME(1,0,0),P16+TIME(1,10,0))))))</f>
        <v>0.64236111111111116</v>
      </c>
      <c r="S16" s="7" t="s">
        <v>4</v>
      </c>
      <c r="T16" s="12">
        <f>R16+TIME(0,15,0)</f>
        <v>0.65277777777777779</v>
      </c>
      <c r="U16" s="6" t="s">
        <v>3</v>
      </c>
      <c r="V16" s="13">
        <f>IF(W16="男５",T16+TIME(1,0,0),IF(W16="男６",T16+TIME(1,0,0),IF(W16="女３",T16+TIME(1,0,0),IF(W16="男７",T16+TIME(1,0,0),IF(W16="女２",T16+TIME(1,0,0),T16+TIME(1,10,0))))))</f>
        <v>0.70138888888888895</v>
      </c>
      <c r="W16" s="7" t="s">
        <v>4</v>
      </c>
      <c r="X16" s="12">
        <f>V16+TIME(0,15,0)</f>
        <v>0.71180555555555558</v>
      </c>
      <c r="Y16" s="6" t="s">
        <v>3</v>
      </c>
      <c r="Z16" s="13">
        <f>IF(AA16="男５",X16+TIME(1,0,0),IF(AA16="男６",X16+TIME(1,0,0),IF(AA16="女３",X16+TIME(1,0,0),IF(AA16="男７",X16+TIME(1,0,0),IF(AA16="女２",X16+TIME(1,0,0),X16+TIME(1,10,0))))))</f>
        <v>0.76041666666666674</v>
      </c>
      <c r="AA16" s="6" t="s">
        <v>20</v>
      </c>
      <c r="AB16" s="38"/>
      <c r="AC16" s="39"/>
      <c r="AD16" s="39"/>
      <c r="AE16" s="40"/>
    </row>
    <row r="17" spans="1:31" ht="11.25" customHeight="1">
      <c r="A17" s="45"/>
      <c r="B17" s="48"/>
      <c r="C17" s="51"/>
      <c r="D17" s="14" t="s">
        <v>51</v>
      </c>
      <c r="E17" s="15" t="str">
        <f>IF(G16="女１","w",IF(G16="女２","w",IF(G16="女３","w",IF(G16="女４","w","vs"))))</f>
        <v>w</v>
      </c>
      <c r="F17" s="15" t="s">
        <v>19</v>
      </c>
      <c r="G17" s="16"/>
      <c r="H17" s="14" t="s">
        <v>45</v>
      </c>
      <c r="I17" s="15" t="str">
        <f>IF(K16="女１","w",IF(K16="女２","w",IF(K16="女３","w",IF(K16="女４","w","vs"))))</f>
        <v>vs</v>
      </c>
      <c r="J17" s="15" t="s">
        <v>19</v>
      </c>
      <c r="K17" s="16"/>
      <c r="L17" s="14" t="s">
        <v>46</v>
      </c>
      <c r="M17" s="15" t="str">
        <f>IF(O16="女１","w",IF(O16="女２","w",IF(O16="女３","w",IF(O16="女４","w","vs"))))</f>
        <v>w</v>
      </c>
      <c r="N17" s="15" t="s">
        <v>50</v>
      </c>
      <c r="O17" s="16"/>
      <c r="P17" s="15" t="s">
        <v>42</v>
      </c>
      <c r="Q17" s="15" t="str">
        <f>IF(S16="女１","w",IF(S16="女２","w",IF(S16="女３","w",IF(S16="女４","w","vs"))))</f>
        <v>vs</v>
      </c>
      <c r="R17" s="15" t="s">
        <v>46</v>
      </c>
      <c r="S17" s="15"/>
      <c r="T17" s="14" t="s">
        <v>43</v>
      </c>
      <c r="U17" s="15" t="str">
        <f>IF(W16="女１","w",IF(W16="女２","w",IF(W16="女３","w",IF(W16="女４","w","vs"))))</f>
        <v>vs</v>
      </c>
      <c r="V17" s="15" t="s">
        <v>48</v>
      </c>
      <c r="W17" s="16"/>
      <c r="X17" s="14" t="s">
        <v>49</v>
      </c>
      <c r="Y17" s="15" t="str">
        <f>IF(AA16="女１","w",IF(AA16="女２","w",IF(AA16="女３","w",IF(AA16="女４","w","vs"))))</f>
        <v>w</v>
      </c>
      <c r="Z17" s="15" t="s">
        <v>52</v>
      </c>
      <c r="AA17" s="15"/>
      <c r="AB17" s="41"/>
      <c r="AC17" s="42"/>
      <c r="AD17" s="42"/>
      <c r="AE17" s="43"/>
    </row>
    <row r="18" spans="1:31" ht="11.25" customHeight="1">
      <c r="A18" s="45"/>
      <c r="B18" s="48"/>
      <c r="C18" s="50" t="s">
        <v>34</v>
      </c>
      <c r="D18" s="20">
        <v>0.41666666666666669</v>
      </c>
      <c r="E18" s="6" t="s">
        <v>3</v>
      </c>
      <c r="F18" s="13">
        <f>IF(G18="男５",D18+TIME(1,0,0),IF(G18="男６",D18+TIME(1,0,0),IF(G18="女３",D18+TIME(1,0,0),IF(G18="男７",D18+TIME(1,0,0),IF(G18="女２",D18+TIME(1,0,0),D18+TIME(1,10,0))))))</f>
        <v>0.46527777777777779</v>
      </c>
      <c r="G18" s="7" t="s">
        <v>10</v>
      </c>
      <c r="H18" s="83">
        <f>F18+TIME(0,15,0)</f>
        <v>0.47569444444444448</v>
      </c>
      <c r="I18" s="77" t="s">
        <v>3</v>
      </c>
      <c r="J18" s="76">
        <f>IF(K18="男５",H18+TIME(1,0,0),IF(K18="男６",H18+TIME(1,0,0),IF(K18="女３",H18+TIME(1,0,0),IF(K18="男７",H18+TIME(1,0,0),IF(K18="女２",H18+TIME(1,0,0),H18+TIME(1,10,0))))))</f>
        <v>0.52430555555555558</v>
      </c>
      <c r="K18" s="78" t="s">
        <v>11</v>
      </c>
      <c r="L18" s="84">
        <f>J18+TIME(0,15,0)</f>
        <v>0.53472222222222221</v>
      </c>
      <c r="M18" s="72" t="s">
        <v>3</v>
      </c>
      <c r="N18" s="71">
        <f>IF(O18="男５",L18+TIME(1,0,0),IF(O18="男６",L18+TIME(1,0,0),IF(O18="女３",L18+TIME(1,0,0),IF(O18="男７",L18+TIME(1,0,0),IF(O18="女２",L18+TIME(1,0,0),L18+TIME(1,10,0))))))</f>
        <v>0.58333333333333337</v>
      </c>
      <c r="O18" s="73" t="s">
        <v>63</v>
      </c>
      <c r="P18" s="13">
        <f>N18+TIME(0,15,0)</f>
        <v>0.59375</v>
      </c>
      <c r="Q18" s="6" t="s">
        <v>3</v>
      </c>
      <c r="R18" s="13">
        <f>IF(S18="男５",P18+TIME(1,0,0),IF(S18="男６",P18+TIME(1,0,0),IF(S18="女３",P18+TIME(1,0,0),IF(S18="男７",P18+TIME(1,0,0),IF(S18="女２",P18+TIME(1,0,0),P18+TIME(1,10,0))))))</f>
        <v>0.64236111111111116</v>
      </c>
      <c r="S18" s="7" t="s">
        <v>20</v>
      </c>
      <c r="T18" s="12">
        <f>R18+TIME(0,15,0)</f>
        <v>0.65277777777777779</v>
      </c>
      <c r="U18" s="6" t="s">
        <v>3</v>
      </c>
      <c r="V18" s="13">
        <f>IF(W18="男５",T18+TIME(1,0,0),IF(W18="男６",T18+TIME(1,0,0),IF(W18="女３",T18+TIME(1,0,0),IF(W18="男７",T18+TIME(1,0,0),IF(W18="女２",T18+TIME(1,0,0),T18+TIME(1,10,0))))))</f>
        <v>0.70138888888888895</v>
      </c>
      <c r="W18" s="7" t="s">
        <v>21</v>
      </c>
      <c r="X18" s="12">
        <v>0.68402777777777779</v>
      </c>
      <c r="Y18" s="6" t="s">
        <v>3</v>
      </c>
      <c r="Z18" s="13">
        <f t="shared" ref="Z18" si="0">IF(AA18="男５",X18+TIME(1,0,0),IF(AA18="男６",X18+TIME(1,0,0),IF(AA18="女３",X18+TIME(1,0,0),IF(AA18="男７",X18+TIME(1,0,0),IF(AA18="女２",X18+TIME(1,0,0),X18+TIME(1,10,0))))))</f>
        <v>0.73263888888888895</v>
      </c>
      <c r="AA18" s="7" t="s">
        <v>25</v>
      </c>
      <c r="AB18" s="12">
        <f t="shared" ref="AB18" si="1">Z18+TIME(0,15,0)</f>
        <v>0.74305555555555558</v>
      </c>
      <c r="AC18" s="6" t="s">
        <v>3</v>
      </c>
      <c r="AD18" s="13">
        <f t="shared" ref="AD18" si="2">IF(AE18="男５",AB18+TIME(1,0,0),IF(AE18="男６",AB18+TIME(1,0,0),IF(AE18="女３",AB18+TIME(1,0,0),IF(AE18="男７",AB18+TIME(1,0,0),IF(AE18="女２",AB18+TIME(1,0,0),AB18+TIME(1,10,0))))))</f>
        <v>0.79166666666666674</v>
      </c>
      <c r="AE18" s="7" t="s">
        <v>25</v>
      </c>
    </row>
    <row r="19" spans="1:31" ht="11.25" customHeight="1">
      <c r="A19" s="45"/>
      <c r="B19" s="48"/>
      <c r="C19" s="51"/>
      <c r="D19" s="14" t="s">
        <v>59</v>
      </c>
      <c r="E19" s="15" t="str">
        <f>IF(G18="女１","w",IF(G18="女２","w",IF(G18="女３","w",IF(G18="女４","w","vs"))))</f>
        <v>vs</v>
      </c>
      <c r="F19" s="15" t="s">
        <v>62</v>
      </c>
      <c r="G19" s="16"/>
      <c r="H19" s="82" t="s">
        <v>28</v>
      </c>
      <c r="I19" s="79" t="str">
        <f>IF(K18="女１","w",IF(K18="女２","w",IF(K18="女３","w",IF(K18="女４","w","vs"))))</f>
        <v>w</v>
      </c>
      <c r="J19" s="79" t="s">
        <v>47</v>
      </c>
      <c r="K19" s="80"/>
      <c r="L19" s="85" t="s">
        <v>47</v>
      </c>
      <c r="M19" s="74" t="str">
        <f>IF(O18="女１","w",IF(O18="女２","w",IF(O18="女３","w",IF(O18="女４","w","vs"))))</f>
        <v>vs</v>
      </c>
      <c r="N19" s="74" t="s">
        <v>44</v>
      </c>
      <c r="O19" s="75"/>
      <c r="P19" s="15" t="s">
        <v>43</v>
      </c>
      <c r="Q19" s="15" t="str">
        <f>IF(S18="女１","w",IF(S18="女２","w",IF(S18="女３","w",IF(S18="女４","w","vs"))))</f>
        <v>w</v>
      </c>
      <c r="R19" s="15" t="s">
        <v>41</v>
      </c>
      <c r="S19" s="16"/>
      <c r="T19" s="14" t="s">
        <v>40</v>
      </c>
      <c r="U19" s="15" t="str">
        <f>IF(W18="女１","w",IF(W18="女２","w",IF(W18="女３","w",IF(W18="女４","w","vs"))))</f>
        <v>vs</v>
      </c>
      <c r="V19" s="15" t="s">
        <v>41</v>
      </c>
      <c r="W19" s="16"/>
      <c r="X19" s="14" t="s">
        <v>49</v>
      </c>
      <c r="Y19" s="15" t="str">
        <f t="shared" ref="Y19" si="3">IF(AA18="女１","w",IF(AA18="女２","w",IF(AA18="女３","w",IF(AA18="女４","w","vs"))))</f>
        <v>vs</v>
      </c>
      <c r="Z19" s="15" t="s">
        <v>79</v>
      </c>
      <c r="AA19" s="16"/>
      <c r="AB19" s="14" t="s">
        <v>76</v>
      </c>
      <c r="AC19" s="15" t="str">
        <f t="shared" ref="AC19" si="4">IF(AE18="女１","w",IF(AE18="女２","w",IF(AE18="女３","w",IF(AE18="女４","w","vs"))))</f>
        <v>vs</v>
      </c>
      <c r="AD19" s="15" t="s">
        <v>73</v>
      </c>
      <c r="AE19" s="16"/>
    </row>
    <row r="20" spans="1:31" ht="11.25" customHeight="1">
      <c r="A20" s="45"/>
      <c r="B20" s="48"/>
      <c r="C20" s="50" t="s">
        <v>57</v>
      </c>
      <c r="D20" s="20">
        <v>0.41666666666666669</v>
      </c>
      <c r="E20" s="6" t="s">
        <v>3</v>
      </c>
      <c r="F20" s="13">
        <f t="shared" ref="F20" si="5">IF(G20="男５",D20+TIME(1,0,0),IF(G20="男６",D20+TIME(1,0,0),IF(G20="女３",D20+TIME(1,0,0),IF(G20="男７",D20+TIME(1,0,0),IF(G20="女２",D20+TIME(1,0,0),D20+TIME(1,10,0))))))</f>
        <v>0.45833333333333337</v>
      </c>
      <c r="G20" s="7" t="s">
        <v>16</v>
      </c>
      <c r="H20" s="12">
        <f>F20+TIME(0,15,0)</f>
        <v>0.46875000000000006</v>
      </c>
      <c r="I20" s="6" t="s">
        <v>3</v>
      </c>
      <c r="J20" s="13">
        <f>IF(K20="男５",H20+TIME(1,0,0),IF(K20="男６",H20+TIME(1,0,0),IF(K20="女２",H20+TIME(1,0,0),IF(K20="男７",H20+TIME(1,0,0),IF(K20="女４",H20+TIME(1,0,0),H20+TIME(1,10,0))))))</f>
        <v>0.51736111111111116</v>
      </c>
      <c r="K20" s="6" t="s">
        <v>10</v>
      </c>
      <c r="L20" s="12">
        <f t="shared" ref="L20" si="6">J20+TIME(0,15,0)</f>
        <v>0.52777777777777779</v>
      </c>
      <c r="M20" s="6" t="s">
        <v>3</v>
      </c>
      <c r="N20" s="13">
        <f t="shared" ref="N20" si="7">IF(O20="男５",L20+TIME(1,0,0),IF(O20="男６",L20+TIME(1,0,0),IF(O20="女３",L20+TIME(1,0,0),IF(O20="男７",L20+TIME(1,0,0),IF(O20="女２",L20+TIME(1,0,0),L20+TIME(1,10,0))))))</f>
        <v>0.56944444444444442</v>
      </c>
      <c r="O20" s="7" t="s">
        <v>9</v>
      </c>
      <c r="P20" s="13">
        <f t="shared" ref="P20" si="8">N20+TIME(0,15,0)</f>
        <v>0.57986111111111105</v>
      </c>
      <c r="Q20" s="6" t="s">
        <v>3</v>
      </c>
      <c r="R20" s="13">
        <f t="shared" ref="R20" si="9">IF(S20="男５",P20+TIME(1,0,0),IF(S20="男６",P20+TIME(1,0,0),IF(S20="女３",P20+TIME(1,0,0),IF(S20="男７",P20+TIME(1,0,0),IF(S20="女２",P20+TIME(1,0,0),P20+TIME(1,10,0))))))</f>
        <v>0.62847222222222221</v>
      </c>
      <c r="S20" s="6" t="s">
        <v>23</v>
      </c>
      <c r="T20" s="12">
        <f>R20+TIME(0,15,0)</f>
        <v>0.63888888888888884</v>
      </c>
      <c r="U20" s="6" t="s">
        <v>3</v>
      </c>
      <c r="V20" s="13">
        <f>IF(W20="男５",T20+TIME(1,0,0),IF(W20="男６",T20+TIME(1,0,0),IF(W20="女３",T20+TIME(1,0,0),IF(W20="男７",T20+TIME(1,0,0),IF(W20="女２",T20+TIME(1,0,0),T20+TIME(1,10,0))))))</f>
        <v>0.68055555555555547</v>
      </c>
      <c r="W20" s="7" t="s">
        <v>8</v>
      </c>
      <c r="X20" s="12">
        <f t="shared" ref="X20" si="10">V20+TIME(0,15,0)</f>
        <v>0.6909722222222221</v>
      </c>
      <c r="Y20" s="6" t="s">
        <v>3</v>
      </c>
      <c r="Z20" s="13">
        <f t="shared" ref="Z20" si="11">IF(AA20="男５",X20+TIME(1,0,0),IF(AA20="男６",X20+TIME(1,0,0),IF(AA20="女３",X20+TIME(1,0,0),IF(AA20="男７",X20+TIME(1,0,0),IF(AA20="女２",X20+TIME(1,0,0),X20+TIME(1,10,0))))))</f>
        <v>0.73263888888888873</v>
      </c>
      <c r="AA20" s="7" t="s">
        <v>14</v>
      </c>
      <c r="AB20" s="38"/>
      <c r="AC20" s="39"/>
      <c r="AD20" s="39"/>
      <c r="AE20" s="40"/>
    </row>
    <row r="21" spans="1:31" ht="11.25" customHeight="1">
      <c r="A21" s="46"/>
      <c r="B21" s="49"/>
      <c r="C21" s="56"/>
      <c r="D21" s="14" t="s">
        <v>92</v>
      </c>
      <c r="E21" s="15" t="str">
        <f t="shared" ref="E21" si="12">IF(G20="女１","w",IF(G20="女２","w",IF(G20="女３","w",IF(G20="女４","w","vs"))))</f>
        <v>vs</v>
      </c>
      <c r="F21" s="15" t="s">
        <v>93</v>
      </c>
      <c r="G21" s="16"/>
      <c r="H21" s="15" t="s">
        <v>57</v>
      </c>
      <c r="I21" s="15" t="str">
        <f>IF(K20="女１","w",IF(K20="女２","w",IF(K20="女３","w",IF(K20="女４","w","vs"))))</f>
        <v>vs</v>
      </c>
      <c r="J21" s="15" t="s">
        <v>60</v>
      </c>
      <c r="K21" s="15"/>
      <c r="L21" s="14" t="s">
        <v>118</v>
      </c>
      <c r="M21" s="15" t="str">
        <f t="shared" ref="M21" si="13">IF(O20="女１","w",IF(O20="女２","w",IF(O20="女３","w",IF(O20="女４","w","vs"))))</f>
        <v>vs</v>
      </c>
      <c r="N21" s="15" t="s">
        <v>72</v>
      </c>
      <c r="O21" s="16"/>
      <c r="P21" s="15" t="s">
        <v>77</v>
      </c>
      <c r="Q21" s="15" t="str">
        <f t="shared" ref="Q21" si="14">IF(S20="女１","w",IF(S20="女２","w",IF(S20="女３","w",IF(S20="女４","w","vs"))))</f>
        <v>vs</v>
      </c>
      <c r="R21" s="15" t="s">
        <v>74</v>
      </c>
      <c r="S21" s="16"/>
      <c r="T21" s="14" t="s">
        <v>87</v>
      </c>
      <c r="U21" s="15" t="str">
        <f>IF(W20="女１","w",IF(W20="女２","w",IF(W20="女３","w",IF(W20="女４","w","vs"))))</f>
        <v>w</v>
      </c>
      <c r="V21" s="15" t="s">
        <v>72</v>
      </c>
      <c r="W21" s="16"/>
      <c r="X21" s="14" t="s">
        <v>61</v>
      </c>
      <c r="Y21" s="15" t="str">
        <f t="shared" ref="Y21" si="15">IF(AA20="女１","w",IF(AA20="女２","w",IF(AA20="女３","w",IF(AA20="女４","w","vs"))))</f>
        <v>w</v>
      </c>
      <c r="Z21" s="15" t="s">
        <v>77</v>
      </c>
      <c r="AA21" s="16"/>
      <c r="AB21" s="41"/>
      <c r="AC21" s="42"/>
      <c r="AD21" s="42"/>
      <c r="AE21" s="43"/>
    </row>
    <row r="22" spans="1:31" ht="11.25" customHeight="1">
      <c r="A22" s="44">
        <v>42980</v>
      </c>
      <c r="B22" s="47" t="s">
        <v>18</v>
      </c>
      <c r="C22" s="50" t="s">
        <v>38</v>
      </c>
      <c r="D22" s="20">
        <v>0.41666666666666669</v>
      </c>
      <c r="E22" s="6" t="s">
        <v>3</v>
      </c>
      <c r="F22" s="13">
        <f>IF(G22="男５",D22+TIME(1,0,0),IF(G22="男６",D22+TIME(1,0,0),IF(G22="女３",D22+TIME(1,0,0),IF(G22="男７",D22+TIME(1,0,0),IF(G22="女２",D22+TIME(1,0,0),D22+TIME(1,10,0))))))</f>
        <v>0.46527777777777779</v>
      </c>
      <c r="G22" s="7" t="s">
        <v>4</v>
      </c>
      <c r="H22" s="12">
        <f>F22+TIME(0,15,0)</f>
        <v>0.47569444444444448</v>
      </c>
      <c r="I22" s="6" t="s">
        <v>3</v>
      </c>
      <c r="J22" s="13">
        <f>IF(K22="男５",H22+TIME(1,0,0),IF(K22="男６",H22+TIME(1,0,0),IF(K22="女３",H22+TIME(1,0,0),IF(K22="男７",H22+TIME(1,0,0),IF(K22="女２",H22+TIME(1,0,0),H22+TIME(1,10,0))))))</f>
        <v>0.52430555555555558</v>
      </c>
      <c r="K22" s="7" t="s">
        <v>20</v>
      </c>
      <c r="L22" s="84">
        <f>J22+TIME(0,15,0)</f>
        <v>0.53472222222222221</v>
      </c>
      <c r="M22" s="72" t="s">
        <v>3</v>
      </c>
      <c r="N22" s="71">
        <f>IF(O22="男５",L22+TIME(1,0,0),IF(O22="男６",L22+TIME(1,0,0),IF(O22="女３",L22+TIME(1,0,0),IF(O22="男７",L22+TIME(1,0,0),IF(O22="女２",L22+TIME(1,0,0),L22+TIME(1,10,0))))))</f>
        <v>0.58333333333333337</v>
      </c>
      <c r="O22" s="73" t="s">
        <v>4</v>
      </c>
      <c r="P22" s="76">
        <f t="shared" ref="P22" si="16">N22+TIME(0,15,0)</f>
        <v>0.59375</v>
      </c>
      <c r="Q22" s="77" t="s">
        <v>3</v>
      </c>
      <c r="R22" s="76">
        <f t="shared" ref="R22" si="17">IF(S22="男５",P22+TIME(1,0,0),IF(S22="男６",P22+TIME(1,0,0),IF(S22="女３",P22+TIME(1,0,0),IF(S22="男７",P22+TIME(1,0,0),IF(S22="女２",P22+TIME(1,0,0),P22+TIME(1,10,0))))))</f>
        <v>0.64236111111111116</v>
      </c>
      <c r="S22" s="78" t="s">
        <v>20</v>
      </c>
      <c r="T22" s="12">
        <f>R22+TIME(0,15,0)</f>
        <v>0.65277777777777779</v>
      </c>
      <c r="U22" s="6" t="s">
        <v>3</v>
      </c>
      <c r="V22" s="13">
        <f t="shared" ref="V22" si="18">IF(W22="男５",T22+TIME(1,0,0),IF(W22="男６",T22+TIME(1,0,0),IF(W22="女３",T22+TIME(1,0,0),IF(W22="男７",T22+TIME(1,0,0),IF(W22="女２",T22+TIME(1,0,0),T22+TIME(1,10,0))))))</f>
        <v>0.70138888888888895</v>
      </c>
      <c r="W22" s="7" t="s">
        <v>4</v>
      </c>
      <c r="X22" s="12">
        <f t="shared" ref="X22" si="19">V22+TIME(0,15,0)</f>
        <v>0.71180555555555558</v>
      </c>
      <c r="Y22" s="6" t="s">
        <v>3</v>
      </c>
      <c r="Z22" s="13">
        <f t="shared" ref="Z22" si="20">IF(AA22="男５",X22+TIME(1,0,0),IF(AA22="男６",X22+TIME(1,0,0),IF(AA22="女３",X22+TIME(1,0,0),IF(AA22="男７",X22+TIME(1,0,0),IF(AA22="女２",X22+TIME(1,0,0),X22+TIME(1,10,0))))))</f>
        <v>0.76041666666666674</v>
      </c>
      <c r="AA22" s="6" t="s">
        <v>20</v>
      </c>
      <c r="AB22" s="12">
        <f t="shared" ref="AB22" si="21">Z22+TIME(0,15,0)</f>
        <v>0.77083333333333337</v>
      </c>
      <c r="AC22" s="6" t="s">
        <v>3</v>
      </c>
      <c r="AD22" s="13">
        <f t="shared" ref="AD22" si="22">IF(AE22="男５",AB22+TIME(1,0,0),IF(AE22="男６",AB22+TIME(1,0,0),IF(AE22="女３",AB22+TIME(1,0,0),IF(AE22="男７",AB22+TIME(1,0,0),IF(AE22="女２",AB22+TIME(1,0,0),AB22+TIME(1,10,0))))))</f>
        <v>0.8125</v>
      </c>
      <c r="AE22" s="7" t="s">
        <v>16</v>
      </c>
    </row>
    <row r="23" spans="1:31" ht="11.25" customHeight="1">
      <c r="A23" s="45"/>
      <c r="B23" s="48"/>
      <c r="C23" s="51"/>
      <c r="D23" s="14" t="s">
        <v>43</v>
      </c>
      <c r="E23" s="15" t="str">
        <f>IF(G22="女１","w",IF(G22="女２","w",IF(G22="女３","w",IF(G22="女４","w","vs"))))</f>
        <v>vs</v>
      </c>
      <c r="F23" s="15" t="s">
        <v>41</v>
      </c>
      <c r="G23" s="16"/>
      <c r="H23" s="15" t="s">
        <v>43</v>
      </c>
      <c r="I23" s="15" t="str">
        <f>IF(S22="女１","w",IF(S22="女２","w",IF(S22="女３","w",IF(S22="女４","w","vs"))))</f>
        <v>w</v>
      </c>
      <c r="J23" s="15" t="s">
        <v>28</v>
      </c>
      <c r="K23" s="16"/>
      <c r="L23" s="85" t="s">
        <v>47</v>
      </c>
      <c r="M23" s="74" t="str">
        <f>IF(O22="女１","w",IF(O22="女２","w",IF(O22="女３","w",IF(O22="女４","w","vs"))))</f>
        <v>vs</v>
      </c>
      <c r="N23" s="74" t="s">
        <v>42</v>
      </c>
      <c r="O23" s="75"/>
      <c r="P23" s="82" t="s">
        <v>41</v>
      </c>
      <c r="Q23" s="79" t="str">
        <f>IF(K22="女１","w",IF(K22="女２","w",IF(K22="女３","w",IF(K22="女４","w","vs"))))</f>
        <v>w</v>
      </c>
      <c r="R23" s="79" t="s">
        <v>47</v>
      </c>
      <c r="S23" s="80"/>
      <c r="T23" s="14" t="s">
        <v>122</v>
      </c>
      <c r="U23" s="15" t="str">
        <f t="shared" ref="U23" si="23">IF(W22="女１","w",IF(W22="女２","w",IF(W22="女３","w",IF(W22="女４","w","vs"))))</f>
        <v>vs</v>
      </c>
      <c r="V23" s="15" t="s">
        <v>19</v>
      </c>
      <c r="W23" s="16"/>
      <c r="X23" s="14" t="s">
        <v>51</v>
      </c>
      <c r="Y23" s="15" t="str">
        <f t="shared" ref="Y23" si="24">IF(AA22="女１","w",IF(AA22="女２","w",IF(AA22="女３","w",IF(AA22="女４","w","vs"))))</f>
        <v>w</v>
      </c>
      <c r="Z23" s="15" t="s">
        <v>50</v>
      </c>
      <c r="AA23" s="15"/>
      <c r="AB23" s="14" t="s">
        <v>89</v>
      </c>
      <c r="AC23" s="15" t="str">
        <f t="shared" ref="AC23" si="25">IF(AE22="女１","w",IF(AE22="女２","w",IF(AE22="女３","w",IF(AE22="女４","w","vs"))))</f>
        <v>vs</v>
      </c>
      <c r="AD23" s="15" t="s">
        <v>92</v>
      </c>
      <c r="AE23" s="16"/>
    </row>
    <row r="24" spans="1:31" ht="11.25" customHeight="1">
      <c r="A24" s="45"/>
      <c r="B24" s="48"/>
      <c r="C24" s="52" t="s">
        <v>19</v>
      </c>
      <c r="D24" s="20">
        <v>0.41666666666666669</v>
      </c>
      <c r="E24" s="6" t="s">
        <v>3</v>
      </c>
      <c r="F24" s="13">
        <f t="shared" ref="F24" si="26">IF(G24="男５",D24+TIME(1,0,0),IF(G24="男６",D24+TIME(1,0,0),IF(G24="女３",D24+TIME(1,0,0),IF(G24="男７",D24+TIME(1,0,0),IF(G24="女２",D24+TIME(1,0,0),D24+TIME(1,10,0))))))</f>
        <v>0.46527777777777779</v>
      </c>
      <c r="G24" s="7" t="s">
        <v>20</v>
      </c>
      <c r="H24" s="12">
        <f t="shared" ref="H24" si="27">F24+TIME(0,15,0)</f>
        <v>0.47569444444444448</v>
      </c>
      <c r="I24" s="6" t="s">
        <v>3</v>
      </c>
      <c r="J24" s="13">
        <f t="shared" ref="J24" si="28">IF(K24="男５",H24+TIME(1,0,0),IF(K24="男６",H24+TIME(1,0,0),IF(K24="女３",H24+TIME(1,0,0),IF(K24="男７",H24+TIME(1,0,0),IF(K24="女２",H24+TIME(1,0,0),H24+TIME(1,10,0))))))</f>
        <v>0.52430555555555558</v>
      </c>
      <c r="K24" s="6" t="s">
        <v>4</v>
      </c>
      <c r="L24" s="12">
        <f t="shared" ref="L24" si="29">J24+TIME(0,15,0)</f>
        <v>0.53472222222222221</v>
      </c>
      <c r="M24" s="6" t="s">
        <v>3</v>
      </c>
      <c r="N24" s="13">
        <f t="shared" ref="N24" si="30">IF(O24="男５",L24+TIME(1,0,0),IF(O24="男６",L24+TIME(1,0,0),IF(O24="女３",L24+TIME(1,0,0),IF(O24="男７",L24+TIME(1,0,0),IF(O24="女２",L24+TIME(1,0,0),L24+TIME(1,10,0))))))</f>
        <v>0.58333333333333337</v>
      </c>
      <c r="O24" s="7" t="s">
        <v>11</v>
      </c>
      <c r="P24" s="13">
        <f>N24+TIME(0,15,0)</f>
        <v>0.59375</v>
      </c>
      <c r="Q24" s="6" t="s">
        <v>3</v>
      </c>
      <c r="R24" s="13">
        <f>IF(S24="男５",P24+TIME(1,0,0),IF(S24="男６",P24+TIME(1,0,0),IF(S24="女３",P24+TIME(1,0,0),IF(S24="男７",P24+TIME(1,0,0),IF(S24="女２",P24+TIME(1,0,0),P24+TIME(1,10,0))))))</f>
        <v>0.64236111111111116</v>
      </c>
      <c r="S24" s="7" t="s">
        <v>4</v>
      </c>
      <c r="T24" s="12">
        <f>R24+TIME(0,15,0)</f>
        <v>0.65277777777777779</v>
      </c>
      <c r="U24" s="6" t="s">
        <v>3</v>
      </c>
      <c r="V24" s="13">
        <f>IF(W24="男５",T24+TIME(1,0,0),IF(W24="男６",T24+TIME(1,0,0),IF(W24="女３",T24+TIME(1,0,0),IF(W24="男７",T24+TIME(1,0,0),IF(W24="女２",T24+TIME(1,0,0),T24+TIME(1,10,0))))))</f>
        <v>0.70138888888888895</v>
      </c>
      <c r="W24" s="7" t="s">
        <v>10</v>
      </c>
      <c r="X24" s="38"/>
      <c r="Y24" s="39"/>
      <c r="Z24" s="39"/>
      <c r="AA24" s="39"/>
      <c r="AB24" s="38"/>
      <c r="AC24" s="39"/>
      <c r="AD24" s="39"/>
      <c r="AE24" s="40"/>
    </row>
    <row r="25" spans="1:31" ht="11.25" customHeight="1">
      <c r="A25" s="45"/>
      <c r="B25" s="48"/>
      <c r="C25" s="53"/>
      <c r="D25" s="14" t="s">
        <v>49</v>
      </c>
      <c r="E25" s="15" t="str">
        <f t="shared" ref="E25" si="31">IF(G24="女１","w",IF(G24="女２","w",IF(G24="女３","w",IF(G24="女４","w","vs"))))</f>
        <v>w</v>
      </c>
      <c r="F25" s="15" t="s">
        <v>19</v>
      </c>
      <c r="G25" s="16"/>
      <c r="H25" s="14" t="s">
        <v>45</v>
      </c>
      <c r="I25" s="15" t="str">
        <f t="shared" ref="I25" si="32">IF(K24="女１","w",IF(K24="女２","w",IF(K24="女３","w",IF(K24="女４","w","vs"))))</f>
        <v>vs</v>
      </c>
      <c r="J25" s="15" t="s">
        <v>44</v>
      </c>
      <c r="K25" s="15"/>
      <c r="L25" s="14" t="s">
        <v>46</v>
      </c>
      <c r="M25" s="15" t="str">
        <f t="shared" ref="M25" si="33">IF(O24="女１","w",IF(O24="女２","w",IF(O24="女３","w",IF(O24="女４","w","vs"))))</f>
        <v>w</v>
      </c>
      <c r="N25" s="15" t="s">
        <v>52</v>
      </c>
      <c r="O25" s="16"/>
      <c r="P25" s="15" t="s">
        <v>46</v>
      </c>
      <c r="Q25" s="15" t="str">
        <f t="shared" ref="Q25" si="34">IF(S24="女１","w",IF(S24="女２","w",IF(S24="女３","w",IF(S24="女４","w","vs"))))</f>
        <v>vs</v>
      </c>
      <c r="R25" s="15" t="s">
        <v>48</v>
      </c>
      <c r="S25" s="16"/>
      <c r="T25" s="14" t="s">
        <v>52</v>
      </c>
      <c r="U25" s="15" t="s">
        <v>32</v>
      </c>
      <c r="V25" s="15" t="s">
        <v>61</v>
      </c>
      <c r="W25" s="16"/>
      <c r="X25" s="41"/>
      <c r="Y25" s="42"/>
      <c r="Z25" s="42"/>
      <c r="AA25" s="42"/>
      <c r="AB25" s="41"/>
      <c r="AC25" s="42"/>
      <c r="AD25" s="42"/>
      <c r="AE25" s="43"/>
    </row>
    <row r="26" spans="1:31" ht="11.25" customHeight="1">
      <c r="A26" s="44">
        <v>42986</v>
      </c>
      <c r="B26" s="47" t="s">
        <v>6</v>
      </c>
      <c r="C26" s="50" t="s">
        <v>39</v>
      </c>
      <c r="D26" s="20">
        <v>0.41666666666666669</v>
      </c>
      <c r="E26" s="6" t="s">
        <v>3</v>
      </c>
      <c r="F26" s="13">
        <f>IF(G26="男５",D26+TIME(1,0,0),IF(G26="男６",D26+TIME(1,0,0),IF(G26="女３",D26+TIME(1,0,0),IF(G26="男７",D26+TIME(1,0,0),IF(G26="女２",D26+TIME(1,0,0),D26+TIME(1,10,0))))))</f>
        <v>0.46527777777777779</v>
      </c>
      <c r="G26" s="7" t="s">
        <v>4</v>
      </c>
      <c r="H26" s="12">
        <f>F26+TIME(0,15,0)</f>
        <v>0.47569444444444448</v>
      </c>
      <c r="I26" s="6" t="s">
        <v>3</v>
      </c>
      <c r="J26" s="13">
        <f t="shared" ref="J26" si="35">IF(K26="男５",H26+TIME(1,0,0),IF(K26="男６",H26+TIME(1,0,0),IF(K26="女３",H26+TIME(1,0,0),IF(K26="男７",H26+TIME(1,0,0),IF(K26="女２",H26+TIME(1,0,0),H26+TIME(1,10,0))))))</f>
        <v>0.52430555555555558</v>
      </c>
      <c r="K26" s="7" t="s">
        <v>20</v>
      </c>
      <c r="L26" s="84">
        <f>J26+TIME(0,15,0)</f>
        <v>0.53472222222222221</v>
      </c>
      <c r="M26" s="72" t="s">
        <v>3</v>
      </c>
      <c r="N26" s="71">
        <f>IF(O26="男５",L26+TIME(1,0,0),IF(O26="男６",L26+TIME(1,0,0),IF(O26="女３",L26+TIME(1,0,0),IF(O26="男７",L26+TIME(1,0,0),IF(O26="女２",L26+TIME(1,0,0),L26+TIME(1,10,0))))))</f>
        <v>0.58333333333333337</v>
      </c>
      <c r="O26" s="73" t="s">
        <v>4</v>
      </c>
      <c r="P26" s="13">
        <f t="shared" ref="P26" si="36">N26+TIME(0,15,0)</f>
        <v>0.59375</v>
      </c>
      <c r="Q26" s="6" t="s">
        <v>3</v>
      </c>
      <c r="R26" s="13">
        <f t="shared" ref="R26" si="37">IF(S26="男５",P26+TIME(1,0,0),IF(S26="男６",P26+TIME(1,0,0),IF(S26="女３",P26+TIME(1,0,0),IF(S26="男７",P26+TIME(1,0,0),IF(S26="女２",P26+TIME(1,0,0),P26+TIME(1,10,0))))))</f>
        <v>0.64236111111111116</v>
      </c>
      <c r="S26" s="7" t="s">
        <v>20</v>
      </c>
      <c r="T26" s="12">
        <f t="shared" ref="T26" si="38">R26+TIME(0,15,0)</f>
        <v>0.65277777777777779</v>
      </c>
      <c r="U26" s="6" t="s">
        <v>3</v>
      </c>
      <c r="V26" s="13">
        <f t="shared" ref="V26" si="39">IF(W26="男５",T26+TIME(1,0,0),IF(W26="男６",T26+TIME(1,0,0),IF(W26="女３",T26+TIME(1,0,0),IF(W26="男７",T26+TIME(1,0,0),IF(W26="女２",T26+TIME(1,0,0),T26+TIME(1,10,0))))))</f>
        <v>0.70138888888888895</v>
      </c>
      <c r="W26" s="7" t="s">
        <v>21</v>
      </c>
      <c r="X26" s="13">
        <f t="shared" ref="X26" si="40">V26+TIME(0,15,0)</f>
        <v>0.71180555555555558</v>
      </c>
      <c r="Y26" s="6" t="s">
        <v>3</v>
      </c>
      <c r="Z26" s="13">
        <f t="shared" ref="Z26" si="41">IF(AA26="男５",X26+TIME(1,0,0),IF(AA26="男６",X26+TIME(1,0,0),IF(AA26="女３",X26+TIME(1,0,0),IF(AA26="男７",X26+TIME(1,0,0),IF(AA26="女２",X26+TIME(1,0,0),X26+TIME(1,10,0))))))</f>
        <v>0.76041666666666674</v>
      </c>
      <c r="AA26" s="6" t="s">
        <v>20</v>
      </c>
      <c r="AB26" s="12">
        <f>Z26+TIME(0,15,0)</f>
        <v>0.77083333333333337</v>
      </c>
      <c r="AC26" s="6" t="s">
        <v>3</v>
      </c>
      <c r="AD26" s="13">
        <f>IF(AE26="男５",AB26+TIME(1,0,0),IF(AE26="男６",AB26+TIME(1,0,0),IF(AE26="女３",AB26+TIME(1,0,0),IF(AE26="男７",AB26+TIME(1,0,0),IF(AE26="女２",AB26+TIME(1,0,0),AB26+TIME(1,10,0))))))</f>
        <v>0.81944444444444453</v>
      </c>
      <c r="AE26" s="7" t="s">
        <v>10</v>
      </c>
    </row>
    <row r="27" spans="1:31" ht="11.25" customHeight="1">
      <c r="A27" s="45"/>
      <c r="B27" s="48"/>
      <c r="C27" s="56"/>
      <c r="D27" s="14" t="s">
        <v>41</v>
      </c>
      <c r="E27" s="15" t="str">
        <f t="shared" ref="E27" si="42">IF(G26="女１","w",IF(G26="女２","w",IF(G26="女３","w",IF(G26="女４","w","vs"))))</f>
        <v>vs</v>
      </c>
      <c r="F27" s="15" t="s">
        <v>48</v>
      </c>
      <c r="G27" s="16"/>
      <c r="H27" s="14" t="s">
        <v>19</v>
      </c>
      <c r="I27" s="15" t="str">
        <f t="shared" ref="I27" si="43">IF(K26="女１","w",IF(K26="女２","w",IF(K26="女３","w",IF(K26="女４","w","vs"))))</f>
        <v>w</v>
      </c>
      <c r="J27" s="15" t="s">
        <v>50</v>
      </c>
      <c r="K27" s="16"/>
      <c r="L27" s="85" t="s">
        <v>47</v>
      </c>
      <c r="M27" s="74" t="str">
        <f t="shared" ref="M27" si="44">IF(O26="女１","w",IF(O26="女２","w",IF(O26="女３","w",IF(O26="女４","w","vs"))))</f>
        <v>vs</v>
      </c>
      <c r="N27" s="74" t="s">
        <v>19</v>
      </c>
      <c r="O27" s="75"/>
      <c r="P27" s="15" t="s">
        <v>49</v>
      </c>
      <c r="Q27" s="15" t="str">
        <f t="shared" ref="Q27" si="45">IF(S26="女１","w",IF(S26="女２","w",IF(S26="女３","w",IF(S26="女４","w","vs"))))</f>
        <v>w</v>
      </c>
      <c r="R27" s="15" t="s">
        <v>41</v>
      </c>
      <c r="S27" s="16"/>
      <c r="T27" s="14" t="s">
        <v>45</v>
      </c>
      <c r="U27" s="15" t="str">
        <f t="shared" ref="U27" si="46">IF(W26="女１","w",IF(W26="女２","w",IF(W26="女３","w",IF(W26="女４","w","vs"))))</f>
        <v>vs</v>
      </c>
      <c r="V27" s="15" t="s">
        <v>42</v>
      </c>
      <c r="W27" s="16"/>
      <c r="X27" s="14" t="s">
        <v>43</v>
      </c>
      <c r="Y27" s="15" t="str">
        <f t="shared" ref="Y27" si="47">IF(AA26="女１","w",IF(AA26="女２","w",IF(AA26="女３","w",IF(AA26="女４","w","vs"))))</f>
        <v>w</v>
      </c>
      <c r="Z27" s="15" t="s">
        <v>52</v>
      </c>
      <c r="AA27" s="15"/>
      <c r="AB27" s="14" t="s">
        <v>52</v>
      </c>
      <c r="AC27" s="15" t="str">
        <f>IF(AE26="女１","w",IF(AE26="女２","w",IF(AE26="女３","w",IF(AE26="女４","w","vs"))))</f>
        <v>vs</v>
      </c>
      <c r="AD27" s="15" t="s">
        <v>27</v>
      </c>
      <c r="AE27" s="16"/>
    </row>
    <row r="28" spans="1:31" s="2" customFormat="1" ht="11.25" customHeight="1">
      <c r="A28" s="45"/>
      <c r="B28" s="48"/>
      <c r="C28" s="52" t="s">
        <v>74</v>
      </c>
      <c r="D28" s="20">
        <v>0.41666666666666669</v>
      </c>
      <c r="E28" s="6" t="s">
        <v>3</v>
      </c>
      <c r="F28" s="13">
        <f t="shared" ref="F28" si="48">IF(G28="男５",D28+TIME(1,0,0),IF(G28="男６",D28+TIME(1,0,0),IF(G28="女３",D28+TIME(1,0,0),IF(G28="男７",D28+TIME(1,0,0),IF(G28="女２",D28+TIME(1,0,0),D28+TIME(1,10,0))))))</f>
        <v>0.45833333333333337</v>
      </c>
      <c r="G28" s="7" t="s">
        <v>14</v>
      </c>
      <c r="H28" s="13">
        <f t="shared" ref="H28" si="49">F28+TIME(0,15,0)</f>
        <v>0.46875000000000006</v>
      </c>
      <c r="I28" s="6" t="s">
        <v>3</v>
      </c>
      <c r="J28" s="13">
        <f t="shared" ref="J28" si="50">IF(K28="男５",H28+TIME(1,0,0),IF(K28="男６",H28+TIME(1,0,0),IF(K28="女３",H28+TIME(1,0,0),IF(K28="男７",H28+TIME(1,0,0),IF(K28="女２",H28+TIME(1,0,0),H28+TIME(1,10,0))))))</f>
        <v>0.51041666666666674</v>
      </c>
      <c r="K28" s="7" t="s">
        <v>14</v>
      </c>
      <c r="L28" s="12">
        <f t="shared" ref="L28" si="51">J28+TIME(0,15,0)</f>
        <v>0.52083333333333337</v>
      </c>
      <c r="M28" s="6" t="s">
        <v>3</v>
      </c>
      <c r="N28" s="13">
        <f t="shared" ref="N28" si="52">IF(O28="男５",L28+TIME(1,0,0),IF(O28="男６",L28+TIME(1,0,0),IF(O28="女３",L28+TIME(1,0,0),IF(O28="男７",L28+TIME(1,0,0),IF(O28="女２",L28+TIME(1,0,0),L28+TIME(1,10,0))))))</f>
        <v>0.56944444444444453</v>
      </c>
      <c r="O28" s="7" t="s">
        <v>23</v>
      </c>
      <c r="P28" s="12">
        <f t="shared" ref="P28" si="53">N28+TIME(0,15,0)</f>
        <v>0.57986111111111116</v>
      </c>
      <c r="Q28" s="6" t="s">
        <v>3</v>
      </c>
      <c r="R28" s="13">
        <f t="shared" ref="R28" si="54">IF(S28="男５",P28+TIME(1,0,0),IF(S28="男６",P28+TIME(1,0,0),IF(S28="女３",P28+TIME(1,0,0),IF(S28="男７",P28+TIME(1,0,0),IF(S28="女２",P28+TIME(1,0,0),P28+TIME(1,10,0))))))</f>
        <v>0.62152777777777779</v>
      </c>
      <c r="S28" s="6" t="s">
        <v>16</v>
      </c>
      <c r="T28" s="12">
        <f>R28+TIME(0,15,0)</f>
        <v>0.63194444444444442</v>
      </c>
      <c r="U28" s="6" t="s">
        <v>3</v>
      </c>
      <c r="V28" s="13">
        <f>IF(W28="男５",T28+TIME(1,0,0),IF(W28="男６",T28+TIME(1,0,0),IF(W28="女３",T28+TIME(1,0,0),IF(W28="男７",T28+TIME(1,0,0),IF(W28="女２",T28+TIME(1,0,0),T28+TIME(1,10,0))))))</f>
        <v>0.68055555555555558</v>
      </c>
      <c r="W28" s="7" t="s">
        <v>10</v>
      </c>
      <c r="X28" s="38"/>
      <c r="Y28" s="39"/>
      <c r="Z28" s="39"/>
      <c r="AA28" s="40"/>
      <c r="AB28" s="38"/>
      <c r="AC28" s="39"/>
      <c r="AD28" s="39"/>
      <c r="AE28" s="40"/>
    </row>
    <row r="29" spans="1:31" s="2" customFormat="1" ht="11.25" customHeight="1">
      <c r="A29" s="46"/>
      <c r="B29" s="49"/>
      <c r="C29" s="53"/>
      <c r="D29" s="14" t="s">
        <v>74</v>
      </c>
      <c r="E29" s="15" t="str">
        <f t="shared" ref="E29" si="55">IF(G28="女１","w",IF(G28="女２","w",IF(G28="女３","w",IF(G28="女４","w","vs"))))</f>
        <v>w</v>
      </c>
      <c r="F29" s="15" t="s">
        <v>61</v>
      </c>
      <c r="G29" s="16"/>
      <c r="H29" s="14" t="s">
        <v>77</v>
      </c>
      <c r="I29" s="15" t="str">
        <f t="shared" ref="I29" si="56">IF(K28="女１","w",IF(K28="女２","w",IF(K28="女３","w",IF(K28="女４","w","vs"))))</f>
        <v>w</v>
      </c>
      <c r="J29" s="15" t="s">
        <v>75</v>
      </c>
      <c r="K29" s="16"/>
      <c r="L29" s="14" t="s">
        <v>74</v>
      </c>
      <c r="M29" s="15" t="str">
        <f t="shared" ref="M29" si="57">IF(O28="女１","w",IF(O28="女２","w",IF(O28="女３","w",IF(O28="女４","w","vs"))))</f>
        <v>vs</v>
      </c>
      <c r="N29" s="15" t="s">
        <v>83</v>
      </c>
      <c r="O29" s="16"/>
      <c r="P29" s="14" t="s">
        <v>88</v>
      </c>
      <c r="Q29" s="15" t="str">
        <f t="shared" ref="Q29" si="58">IF(S28="女１","w",IF(S28="女２","w",IF(S28="女３","w",IF(S28="女４","w","vs"))))</f>
        <v>vs</v>
      </c>
      <c r="R29" s="15" t="s">
        <v>92</v>
      </c>
      <c r="S29" s="15"/>
      <c r="T29" s="14" t="s">
        <v>64</v>
      </c>
      <c r="U29" s="15" t="str">
        <f>IF(W28="女１","w",IF(W28="女２","w",IF(W28="女３","w",IF(W28="女４","w","vs"))))</f>
        <v>vs</v>
      </c>
      <c r="V29" s="15" t="s">
        <v>61</v>
      </c>
      <c r="W29" s="16"/>
      <c r="X29" s="41"/>
      <c r="Y29" s="42"/>
      <c r="Z29" s="42"/>
      <c r="AA29" s="43"/>
      <c r="AB29" s="41"/>
      <c r="AC29" s="42"/>
      <c r="AD29" s="42"/>
      <c r="AE29" s="43"/>
    </row>
    <row r="30" spans="1:31" s="2" customFormat="1" ht="11.25" customHeight="1">
      <c r="A30" s="44">
        <v>42987</v>
      </c>
      <c r="B30" s="47" t="s">
        <v>5</v>
      </c>
      <c r="C30" s="50" t="s">
        <v>28</v>
      </c>
      <c r="D30" s="20">
        <v>0.39583333333333331</v>
      </c>
      <c r="E30" s="6" t="s">
        <v>3</v>
      </c>
      <c r="F30" s="13">
        <f t="shared" ref="F30" si="59">IF(G30="男５",D30+TIME(1,0,0),IF(G30="男６",D30+TIME(1,0,0),IF(G30="女３",D30+TIME(1,0,0),IF(G30="男７",D30+TIME(1,0,0),IF(G30="女２",D30+TIME(1,0,0),D30+TIME(1,10,0))))))</f>
        <v>0.44444444444444442</v>
      </c>
      <c r="G30" s="7" t="s">
        <v>10</v>
      </c>
      <c r="H30" s="13">
        <f t="shared" ref="H30" si="60">F30+TIME(0,15,0)</f>
        <v>0.4548611111111111</v>
      </c>
      <c r="I30" s="6" t="s">
        <v>3</v>
      </c>
      <c r="J30" s="13">
        <f t="shared" ref="J30" si="61">IF(K30="男５",H30+TIME(1,0,0),IF(K30="男６",H30+TIME(1,0,0),IF(K30="女３",H30+TIME(1,0,0),IF(K30="男７",H30+TIME(1,0,0),IF(K30="女２",H30+TIME(1,0,0),H30+TIME(1,10,0))))))</f>
        <v>0.50347222222222221</v>
      </c>
      <c r="K30" s="7" t="s">
        <v>4</v>
      </c>
      <c r="L30" s="12">
        <f>J30+TIME(0,15,0)</f>
        <v>0.51388888888888884</v>
      </c>
      <c r="M30" s="6" t="s">
        <v>3</v>
      </c>
      <c r="N30" s="13">
        <f>IF(O30="男５",L30+TIME(1,0,0),IF(O30="男６",L30+TIME(1,0,0),IF(O30="女３",L30+TIME(1,0,0),IF(O30="男７",L30+TIME(1,0,0),IF(O30="女２",L30+TIME(1,0,0),L30+TIME(1,10,0))))))</f>
        <v>0.5625</v>
      </c>
      <c r="O30" s="7" t="s">
        <v>20</v>
      </c>
      <c r="P30" s="13">
        <f t="shared" ref="P30" si="62">N30+TIME(0,15,0)</f>
        <v>0.57291666666666663</v>
      </c>
      <c r="Q30" s="6" t="s">
        <v>3</v>
      </c>
      <c r="R30" s="13">
        <f t="shared" ref="R30" si="63">IF(S30="男５",P30+TIME(1,0,0),IF(S30="男６",P30+TIME(1,0,0),IF(S30="女３",P30+TIME(1,0,0),IF(S30="男７",P30+TIME(1,0,0),IF(S30="女２",P30+TIME(1,0,0),P30+TIME(1,10,0))))))</f>
        <v>0.62152777777777779</v>
      </c>
      <c r="S30" s="6" t="s">
        <v>4</v>
      </c>
      <c r="T30" s="83">
        <f>R30+TIME(0,15,0)</f>
        <v>0.63194444444444442</v>
      </c>
      <c r="U30" s="77" t="s">
        <v>3</v>
      </c>
      <c r="V30" s="76">
        <f t="shared" ref="V30" si="64">IF(W30="男５",T30+TIME(1,0,0),IF(W30="男６",T30+TIME(1,0,0),IF(W30="女３",T30+TIME(1,0,0),IF(W30="男７",T30+TIME(1,0,0),IF(W30="女２",T30+TIME(1,0,0),T30+TIME(1,10,0))))))</f>
        <v>0.68055555555555558</v>
      </c>
      <c r="W30" s="78" t="s">
        <v>20</v>
      </c>
      <c r="X30" s="12">
        <f t="shared" ref="X30" si="65">V30+TIME(0,15,0)</f>
        <v>0.69097222222222221</v>
      </c>
      <c r="Y30" s="6" t="s">
        <v>3</v>
      </c>
      <c r="Z30" s="13">
        <f t="shared" ref="Z30" si="66">IF(AA30="男５",X30+TIME(1,0,0),IF(AA30="男６",X30+TIME(1,0,0),IF(AA30="女３",X30+TIME(1,0,0),IF(AA30="男７",X30+TIME(1,0,0),IF(AA30="女２",X30+TIME(1,0,0),X30+TIME(1,10,0))))))</f>
        <v>0.73263888888888884</v>
      </c>
      <c r="AA30" s="6" t="s">
        <v>68</v>
      </c>
      <c r="AB30" s="33">
        <f t="shared" ref="AB30" si="67">Z30+TIME(0,15,0)</f>
        <v>0.74305555555555547</v>
      </c>
      <c r="AC30" s="6" t="s">
        <v>3</v>
      </c>
      <c r="AD30" s="33">
        <f t="shared" ref="AD30" si="68">IF(AE30="男５",AB30+TIME(1,0,0),IF(AE30="男６",AB30+TIME(1,0,0),IF(AE30="女３",AB30+TIME(1,0,0),IF(AE30="男７",AB30+TIME(1,0,0),IF(AE30="女２",AB30+TIME(1,0,0),AB30+TIME(1,10,0))))))</f>
        <v>0.7847222222222221</v>
      </c>
      <c r="AE30" s="7" t="s">
        <v>9</v>
      </c>
    </row>
    <row r="31" spans="1:31" s="2" customFormat="1" ht="11.25" customHeight="1">
      <c r="A31" s="45"/>
      <c r="B31" s="48"/>
      <c r="C31" s="56"/>
      <c r="D31" s="14" t="s">
        <v>59</v>
      </c>
      <c r="E31" s="15" t="str">
        <f t="shared" ref="E31" si="69">IF(G30="女１","w",IF(G30="女２","w",IF(G30="女３","w",IF(G30="女４","w","vs"))))</f>
        <v>vs</v>
      </c>
      <c r="F31" s="15" t="s">
        <v>61</v>
      </c>
      <c r="G31" s="16"/>
      <c r="H31" s="15" t="s">
        <v>43</v>
      </c>
      <c r="I31" s="15" t="str">
        <f t="shared" ref="I31" si="70">IF(K30="女１","w",IF(K30="女２","w",IF(K30="女３","w",IF(K30="女４","w","vs"))))</f>
        <v>vs</v>
      </c>
      <c r="J31" s="15" t="s">
        <v>46</v>
      </c>
      <c r="K31" s="16"/>
      <c r="L31" s="14" t="s">
        <v>51</v>
      </c>
      <c r="M31" s="15" t="str">
        <f t="shared" ref="M31" si="71">IF(O30="女１","w",IF(O30="女２","w",IF(O30="女３","w",IF(O30="女４","w","vs"))))</f>
        <v>w</v>
      </c>
      <c r="N31" s="15" t="s">
        <v>28</v>
      </c>
      <c r="O31" s="16"/>
      <c r="P31" s="15" t="s">
        <v>40</v>
      </c>
      <c r="Q31" s="15" t="str">
        <f t="shared" ref="Q31" si="72">IF(S30="女１","w",IF(S30="女２","w",IF(S30="女３","w",IF(S30="女４","w","vs"))))</f>
        <v>vs</v>
      </c>
      <c r="R31" s="15" t="s">
        <v>44</v>
      </c>
      <c r="S31" s="15"/>
      <c r="T31" s="82" t="s">
        <v>46</v>
      </c>
      <c r="U31" s="79" t="str">
        <f t="shared" ref="U31" si="73">IF(W30="女１","w",IF(W30="女２","w",IF(W30="女３","w",IF(W30="女４","w","vs"))))</f>
        <v>w</v>
      </c>
      <c r="V31" s="79" t="s">
        <v>47</v>
      </c>
      <c r="W31" s="80"/>
      <c r="X31" s="14" t="s">
        <v>87</v>
      </c>
      <c r="Y31" s="15" t="str">
        <f t="shared" ref="Y31" si="74">IF(AA30="女１","w",IF(AA30="女２","w",IF(AA30="女３","w",IF(AA30="女４","w","vs"))))</f>
        <v>w</v>
      </c>
      <c r="Z31" s="15" t="s">
        <v>112</v>
      </c>
      <c r="AA31" s="15"/>
      <c r="AB31" s="31" t="s">
        <v>87</v>
      </c>
      <c r="AC31" s="31" t="str">
        <f t="shared" ref="AC31" si="75">IF(AE30="女１","w",IF(AE30="女２","w",IF(AE30="女３","w",IF(AE30="女４","w","vs"))))</f>
        <v>vs</v>
      </c>
      <c r="AD31" s="31" t="s">
        <v>116</v>
      </c>
      <c r="AE31" s="32"/>
    </row>
    <row r="32" spans="1:31" ht="11.25" customHeight="1">
      <c r="A32" s="45"/>
      <c r="B32" s="48"/>
      <c r="C32" s="50" t="s">
        <v>50</v>
      </c>
      <c r="D32" s="20">
        <v>0.41666666666666669</v>
      </c>
      <c r="E32" s="6" t="s">
        <v>3</v>
      </c>
      <c r="F32" s="13">
        <f t="shared" ref="F32" si="76">IF(G32="男５",D32+TIME(1,0,0),IF(G32="男６",D32+TIME(1,0,0),IF(G32="女３",D32+TIME(1,0,0),IF(G32="男７",D32+TIME(1,0,0),IF(G32="女２",D32+TIME(1,0,0),D32+TIME(1,10,0))))))</f>
        <v>0.46527777777777779</v>
      </c>
      <c r="G32" s="7" t="s">
        <v>25</v>
      </c>
      <c r="H32" s="12">
        <f t="shared" ref="H32" si="77">F32+TIME(0,15,0)</f>
        <v>0.47569444444444448</v>
      </c>
      <c r="I32" s="6" t="s">
        <v>3</v>
      </c>
      <c r="J32" s="13">
        <f t="shared" ref="J32" si="78">IF(K32="男５",H32+TIME(1,0,0),IF(K32="男６",H32+TIME(1,0,0),IF(K32="女３",H32+TIME(1,0,0),IF(K32="男７",H32+TIME(1,0,0),IF(K32="女２",H32+TIME(1,0,0),H32+TIME(1,10,0))))))</f>
        <v>0.51736111111111116</v>
      </c>
      <c r="K32" s="7" t="s">
        <v>8</v>
      </c>
      <c r="L32" s="13">
        <f t="shared" ref="L32" si="79">J32+TIME(0,15,0)</f>
        <v>0.52777777777777779</v>
      </c>
      <c r="M32" s="6" t="s">
        <v>3</v>
      </c>
      <c r="N32" s="13">
        <f t="shared" ref="N32" si="80">IF(O32="男５",L32+TIME(1,0,0),IF(O32="男６",L32+TIME(1,0,0),IF(O32="女３",L32+TIME(1,0,0),IF(O32="男７",L32+TIME(1,0,0),IF(O32="女２",L32+TIME(1,0,0),L32+TIME(1,10,0))))))</f>
        <v>0.56944444444444442</v>
      </c>
      <c r="O32" s="7" t="s">
        <v>14</v>
      </c>
      <c r="P32" s="12">
        <f t="shared" ref="P32" si="81">N32+TIME(0,15,0)</f>
        <v>0.57986111111111105</v>
      </c>
      <c r="Q32" s="6" t="s">
        <v>3</v>
      </c>
      <c r="R32" s="13">
        <f t="shared" ref="R32" si="82">IF(S32="男５",P32+TIME(1,0,0),IF(S32="男６",P32+TIME(1,0,0),IF(S32="女３",P32+TIME(1,0,0),IF(S32="男７",P32+TIME(1,0,0),IF(S32="女２",P32+TIME(1,0,0),P32+TIME(1,10,0))))))</f>
        <v>0.62152777777777768</v>
      </c>
      <c r="S32" s="7" t="s">
        <v>16</v>
      </c>
      <c r="T32" s="12">
        <f>R32+TIME(0,15,0)</f>
        <v>0.63194444444444431</v>
      </c>
      <c r="U32" s="6" t="s">
        <v>3</v>
      </c>
      <c r="V32" s="13">
        <f t="shared" ref="V32" si="83">IF(W32="男５",T32+TIME(1,0,0),IF(W32="男６",T32+TIME(1,0,0),IF(W32="女３",T32+TIME(1,0,0),IF(W32="男７",T32+TIME(1,0,0),IF(W32="女２",T32+TIME(1,0,0),T32+TIME(1,10,0))))))</f>
        <v>0.67361111111111094</v>
      </c>
      <c r="W32" s="6" t="s">
        <v>9</v>
      </c>
      <c r="X32" s="12">
        <f t="shared" ref="X32" si="84">V32+TIME(0,15,0)</f>
        <v>0.68402777777777757</v>
      </c>
      <c r="Y32" s="6" t="s">
        <v>3</v>
      </c>
      <c r="Z32" s="13">
        <f t="shared" ref="Z32" si="85">IF(AA32="男５",X32+TIME(1,0,0),IF(AA32="男６",X32+TIME(1,0,0),IF(AA32="女３",X32+TIME(1,0,0),IF(AA32="男７",X32+TIME(1,0,0),IF(AA32="女２",X32+TIME(1,0,0),X32+TIME(1,10,0))))))</f>
        <v>0.7256944444444442</v>
      </c>
      <c r="AA32" s="7" t="s">
        <v>16</v>
      </c>
      <c r="AB32" s="12">
        <f t="shared" ref="AB32" si="86">Z32+TIME(0,15,0)</f>
        <v>0.73611111111111083</v>
      </c>
      <c r="AC32" s="6" t="s">
        <v>3</v>
      </c>
      <c r="AD32" s="13">
        <f t="shared" ref="AD32" si="87">IF(AE32="男５",AB32+TIME(1,0,0),IF(AE32="男６",AB32+TIME(1,0,0),IF(AE32="女３",AB32+TIME(1,0,0),IF(AE32="男７",AB32+TIME(1,0,0),IF(AE32="女２",AB32+TIME(1,0,0),AB32+TIME(1,10,0))))))</f>
        <v>0.78472222222222199</v>
      </c>
      <c r="AE32" s="7" t="s">
        <v>114</v>
      </c>
    </row>
    <row r="33" spans="1:35" ht="11.25" customHeight="1">
      <c r="A33" s="46"/>
      <c r="B33" s="49"/>
      <c r="C33" s="51"/>
      <c r="D33" s="14" t="s">
        <v>76</v>
      </c>
      <c r="E33" s="15" t="str">
        <f t="shared" ref="E33" si="88">IF(G32="女１","w",IF(G32="女２","w",IF(G32="女３","w",IF(G32="女４","w","vs"))))</f>
        <v>vs</v>
      </c>
      <c r="F33" s="15" t="s">
        <v>50</v>
      </c>
      <c r="G33" s="16"/>
      <c r="H33" s="14" t="s">
        <v>15</v>
      </c>
      <c r="I33" s="15" t="str">
        <f t="shared" ref="I33" si="89">IF(K32="女１","w",IF(K32="女２","w",IF(K32="女３","w",IF(K32="女４","w","vs"))))</f>
        <v>w</v>
      </c>
      <c r="J33" s="15" t="s">
        <v>72</v>
      </c>
      <c r="K33" s="16"/>
      <c r="L33" s="15" t="s">
        <v>76</v>
      </c>
      <c r="M33" s="15" t="str">
        <f t="shared" ref="M33" si="90">IF(O32="女１","w",IF(O32="女２","w",IF(O32="女３","w",IF(O32="女４","w","vs"))))</f>
        <v>w</v>
      </c>
      <c r="N33" s="15" t="s">
        <v>74</v>
      </c>
      <c r="O33" s="16"/>
      <c r="P33" s="14" t="s">
        <v>88</v>
      </c>
      <c r="Q33" s="15" t="str">
        <f t="shared" ref="Q33" si="91">IF(S32="女１","w",IF(S32="女２","w",IF(S32="女３","w",IF(S32="女４","w","vs"))))</f>
        <v>vs</v>
      </c>
      <c r="R33" s="15" t="s">
        <v>90</v>
      </c>
      <c r="S33" s="16"/>
      <c r="T33" s="14" t="s">
        <v>72</v>
      </c>
      <c r="U33" s="15" t="str">
        <f t="shared" ref="U33" si="92">IF(W32="女１","w",IF(W32="女２","w",IF(W32="女３","w",IF(W32="女４","w","vs"))))</f>
        <v>vs</v>
      </c>
      <c r="V33" s="15" t="s">
        <v>86</v>
      </c>
      <c r="W33" s="15"/>
      <c r="X33" s="14" t="s">
        <v>89</v>
      </c>
      <c r="Y33" s="15" t="str">
        <f t="shared" ref="Y33" si="93">IF(AA32="女１","w",IF(AA32="女２","w",IF(AA32="女３","w",IF(AA32="女４","w","vs"))))</f>
        <v>vs</v>
      </c>
      <c r="Z33" s="15" t="s">
        <v>91</v>
      </c>
      <c r="AA33" s="16"/>
      <c r="AB33" s="14" t="s">
        <v>66</v>
      </c>
      <c r="AC33" s="15" t="str">
        <f t="shared" ref="AC33" si="94">IF(AE32="女１","w",IF(AE32="女２","w",IF(AE32="女３","w",IF(AE32="女４","w","vs"))))</f>
        <v>vs</v>
      </c>
      <c r="AD33" s="15" t="s">
        <v>83</v>
      </c>
      <c r="AE33" s="16"/>
    </row>
    <row r="34" spans="1:35" ht="11.25" customHeight="1">
      <c r="A34" s="44">
        <v>43358</v>
      </c>
      <c r="B34" s="47" t="s">
        <v>17</v>
      </c>
      <c r="C34" s="52" t="s">
        <v>37</v>
      </c>
      <c r="D34" s="20">
        <v>0.41666666666666669</v>
      </c>
      <c r="E34" s="6" t="s">
        <v>3</v>
      </c>
      <c r="F34" s="13">
        <f t="shared" ref="F34" si="95">IF(G34="男５",D34+TIME(1,0,0),IF(G34="男６",D34+TIME(1,0,0),IF(G34="女３",D34+TIME(1,0,0),IF(G34="男７",D34+TIME(1,0,0),IF(G34="女２",D34+TIME(1,0,0),D34+TIME(1,10,0))))))</f>
        <v>0.46527777777777779</v>
      </c>
      <c r="G34" s="7" t="s">
        <v>10</v>
      </c>
      <c r="H34" s="12">
        <f t="shared" ref="H34" si="96">F34+TIME(0,15,0)</f>
        <v>0.47569444444444448</v>
      </c>
      <c r="I34" s="6" t="s">
        <v>3</v>
      </c>
      <c r="J34" s="13">
        <f t="shared" ref="J34" si="97">IF(K34="男５",H34+TIME(1,0,0),IF(K34="男６",H34+TIME(1,0,0),IF(K34="女３",H34+TIME(1,0,0),IF(K34="男７",H34+TIME(1,0,0),IF(K34="女２",H34+TIME(1,0,0),H34+TIME(1,10,0))))))</f>
        <v>0.52430555555555558</v>
      </c>
      <c r="K34" s="7" t="s">
        <v>4</v>
      </c>
      <c r="L34" s="12">
        <f t="shared" ref="L34" si="98">J34+TIME(0,15,0)</f>
        <v>0.53472222222222221</v>
      </c>
      <c r="M34" s="6" t="s">
        <v>3</v>
      </c>
      <c r="N34" s="13">
        <f t="shared" ref="N34" si="99">IF(O34="男５",L34+TIME(1,0,0),IF(O34="男６",L34+TIME(1,0,0),IF(O34="女３",L34+TIME(1,0,0),IF(O34="男７",L34+TIME(1,0,0),IF(O34="女２",L34+TIME(1,0,0),L34+TIME(1,10,0))))))</f>
        <v>0.58333333333333337</v>
      </c>
      <c r="O34" s="7" t="s">
        <v>4</v>
      </c>
      <c r="P34" s="71">
        <f t="shared" ref="P34" si="100">N34+TIME(0,15,0)</f>
        <v>0.59375</v>
      </c>
      <c r="Q34" s="72" t="s">
        <v>3</v>
      </c>
      <c r="R34" s="71">
        <f t="shared" ref="R34" si="101">IF(S34="男５",P34+TIME(1,0,0),IF(S34="男６",P34+TIME(1,0,0),IF(S34="女３",P34+TIME(1,0,0),IF(S34="男７",P34+TIME(1,0,0),IF(S34="女２",P34+TIME(1,0,0),P34+TIME(1,10,0))))))</f>
        <v>0.64236111111111116</v>
      </c>
      <c r="S34" s="73" t="s">
        <v>4</v>
      </c>
      <c r="T34" s="12">
        <f t="shared" ref="T34" si="102">R34+TIME(0,15,0)</f>
        <v>0.65277777777777779</v>
      </c>
      <c r="U34" s="6" t="s">
        <v>3</v>
      </c>
      <c r="V34" s="13">
        <f t="shared" ref="V34" si="103">IF(W34="男５",T34+TIME(1,0,0),IF(W34="男６",T34+TIME(1,0,0),IF(W34="女３",T34+TIME(1,0,0),IF(W34="男７",T34+TIME(1,0,0),IF(W34="女２",T34+TIME(1,0,0),T34+TIME(1,10,0))))))</f>
        <v>0.70138888888888895</v>
      </c>
      <c r="W34" s="7" t="s">
        <v>4</v>
      </c>
      <c r="X34" s="12">
        <f t="shared" ref="X34" si="104">V34+TIME(0,15,0)</f>
        <v>0.71180555555555558</v>
      </c>
      <c r="Y34" s="6" t="s">
        <v>3</v>
      </c>
      <c r="Z34" s="13">
        <f t="shared" ref="Z34" si="105">IF(AA34="男５",X34+TIME(1,0,0),IF(AA34="男６",X34+TIME(1,0,0),IF(AA34="女３",X34+TIME(1,0,0),IF(AA34="男７",X34+TIME(1,0,0),IF(AA34="女２",X34+TIME(1,0,0),X34+TIME(1,10,0))))))</f>
        <v>0.76041666666666674</v>
      </c>
      <c r="AA34" s="6" t="s">
        <v>21</v>
      </c>
      <c r="AB34" s="38"/>
      <c r="AC34" s="39"/>
      <c r="AD34" s="39"/>
      <c r="AE34" s="40"/>
    </row>
    <row r="35" spans="1:35" ht="11.25" customHeight="1">
      <c r="A35" s="46"/>
      <c r="B35" s="49"/>
      <c r="C35" s="53"/>
      <c r="D35" s="14" t="s">
        <v>59</v>
      </c>
      <c r="E35" s="15" t="str">
        <f t="shared" ref="E35" si="106">IF(G34="女１","w",IF(G34="女２","w",IF(G34="女３","w",IF(G34="女４","w","vs"))))</f>
        <v>vs</v>
      </c>
      <c r="F35" s="15" t="s">
        <v>57</v>
      </c>
      <c r="G35" s="16"/>
      <c r="H35" s="14" t="s">
        <v>45</v>
      </c>
      <c r="I35" s="15" t="str">
        <f t="shared" ref="I35" si="107">IF(K34="女１","w",IF(K34="女２","w",IF(K34="女３","w",IF(K34="女４","w","vs"))))</f>
        <v>vs</v>
      </c>
      <c r="J35" s="15" t="s">
        <v>48</v>
      </c>
      <c r="K35" s="16"/>
      <c r="L35" s="14" t="s">
        <v>19</v>
      </c>
      <c r="M35" s="15" t="str">
        <f t="shared" ref="M35" si="108">IF(O34="女１","w",IF(O34="女２","w",IF(O34="女３","w",IF(O34="女４","w","vs"))))</f>
        <v>vs</v>
      </c>
      <c r="N35" s="15" t="s">
        <v>44</v>
      </c>
      <c r="O35" s="16"/>
      <c r="P35" s="74" t="s">
        <v>47</v>
      </c>
      <c r="Q35" s="74" t="str">
        <f t="shared" ref="Q35" si="109">IF(S34="女１","w",IF(S34="女２","w",IF(S34="女３","w",IF(S34="女４","w","vs"))))</f>
        <v>vs</v>
      </c>
      <c r="R35" s="74" t="s">
        <v>55</v>
      </c>
      <c r="S35" s="75"/>
      <c r="T35" s="14" t="s">
        <v>40</v>
      </c>
      <c r="U35" s="15" t="str">
        <f t="shared" ref="U35" si="110">IF(W34="女１","w",IF(W34="女２","w",IF(W34="女３","w",IF(W34="女４","w","vs"))))</f>
        <v>vs</v>
      </c>
      <c r="V35" s="15" t="s">
        <v>46</v>
      </c>
      <c r="W35" s="16"/>
      <c r="X35" s="14" t="s">
        <v>43</v>
      </c>
      <c r="Y35" s="15" t="str">
        <f t="shared" ref="Y35" si="111">IF(AA34="女１","w",IF(AA34="女２","w",IF(AA34="女３","w",IF(AA34="女４","w","vs"))))</f>
        <v>vs</v>
      </c>
      <c r="Z35" s="15" t="s">
        <v>42</v>
      </c>
      <c r="AA35" s="15"/>
      <c r="AB35" s="41"/>
      <c r="AC35" s="42"/>
      <c r="AD35" s="42"/>
      <c r="AE35" s="43"/>
    </row>
    <row r="36" spans="1:35" ht="11.25" customHeight="1">
      <c r="A36" s="44">
        <v>43359</v>
      </c>
      <c r="B36" s="48" t="s">
        <v>124</v>
      </c>
      <c r="C36" s="54" t="s">
        <v>74</v>
      </c>
      <c r="D36" s="20">
        <v>0.41666666666666669</v>
      </c>
      <c r="E36" s="6" t="s">
        <v>3</v>
      </c>
      <c r="F36" s="13">
        <f t="shared" ref="F36" si="112">IF(G36="男５",D36+TIME(1,0,0),IF(G36="男６",D36+TIME(1,0,0),IF(G36="女３",D36+TIME(1,0,0),IF(G36="男７",D36+TIME(1,0,0),IF(G36="女２",D36+TIME(1,0,0),D36+TIME(1,10,0))))))</f>
        <v>0.45833333333333337</v>
      </c>
      <c r="G36" s="7" t="s">
        <v>14</v>
      </c>
      <c r="H36" s="12">
        <f t="shared" ref="H36" si="113">F36+TIME(0,15,0)</f>
        <v>0.46875000000000006</v>
      </c>
      <c r="I36" s="6" t="s">
        <v>3</v>
      </c>
      <c r="J36" s="13">
        <f t="shared" ref="J36" si="114">IF(K36="男５",H36+TIME(1,0,0),IF(K36="男６",H36+TIME(1,0,0),IF(K36="女３",H36+TIME(1,0,0),IF(K36="男７",H36+TIME(1,0,0),IF(K36="女２",H36+TIME(1,0,0),H36+TIME(1,10,0))))))</f>
        <v>0.51736111111111116</v>
      </c>
      <c r="K36" s="7" t="s">
        <v>10</v>
      </c>
      <c r="L36" s="12">
        <f t="shared" ref="L36" si="115">J36+TIME(0,15,0)</f>
        <v>0.52777777777777779</v>
      </c>
      <c r="M36" s="6" t="s">
        <v>3</v>
      </c>
      <c r="N36" s="13">
        <f t="shared" ref="N36" si="116">IF(O36="男５",L36+TIME(1,0,0),IF(O36="男６",L36+TIME(1,0,0),IF(O36="女３",L36+TIME(1,0,0),IF(O36="男７",L36+TIME(1,0,0),IF(O36="女２",L36+TIME(1,0,0),L36+TIME(1,10,0))))))</f>
        <v>0.57638888888888895</v>
      </c>
      <c r="O36" s="7" t="s">
        <v>25</v>
      </c>
      <c r="P36" s="12">
        <f t="shared" ref="P36" si="117">N36+TIME(0,15,0)</f>
        <v>0.58680555555555558</v>
      </c>
      <c r="Q36" s="6" t="s">
        <v>3</v>
      </c>
      <c r="R36" s="13">
        <f t="shared" ref="R36" si="118">IF(S36="男５",P36+TIME(1,0,0),IF(S36="男６",P36+TIME(1,0,0),IF(S36="女３",P36+TIME(1,0,0),IF(S36="男７",P36+TIME(1,0,0),IF(S36="女２",P36+TIME(1,0,0),P36+TIME(1,10,0))))))</f>
        <v>0.63541666666666674</v>
      </c>
      <c r="S36" s="7" t="s">
        <v>13</v>
      </c>
      <c r="T36" s="12">
        <f t="shared" ref="T36" si="119">R36+TIME(0,15,0)</f>
        <v>0.64583333333333337</v>
      </c>
      <c r="U36" s="6" t="s">
        <v>3</v>
      </c>
      <c r="V36" s="13">
        <f t="shared" ref="V36" si="120">IF(W36="男５",T36+TIME(1,0,0),IF(W36="男６",T36+TIME(1,0,0),IF(W36="女３",T36+TIME(1,0,0),IF(W36="男７",T36+TIME(1,0,0),IF(W36="女２",T36+TIME(1,0,0),T36+TIME(1,10,0))))))</f>
        <v>0.6875</v>
      </c>
      <c r="W36" s="7" t="s">
        <v>9</v>
      </c>
      <c r="X36" s="38"/>
      <c r="Y36" s="39"/>
      <c r="Z36" s="39"/>
      <c r="AA36" s="40"/>
      <c r="AB36" s="38"/>
      <c r="AC36" s="39"/>
      <c r="AD36" s="39"/>
      <c r="AE36" s="40"/>
    </row>
    <row r="37" spans="1:35" ht="11.25" customHeight="1">
      <c r="A37" s="46"/>
      <c r="B37" s="49"/>
      <c r="C37" s="55"/>
      <c r="D37" s="14" t="s">
        <v>74</v>
      </c>
      <c r="E37" s="15" t="str">
        <f t="shared" ref="E37" si="121">IF(G36="女１","w",IF(G36="女２","w",IF(G36="女３","w",IF(G36="女４","w","vs"))))</f>
        <v>w</v>
      </c>
      <c r="F37" s="15" t="s">
        <v>75</v>
      </c>
      <c r="G37" s="16"/>
      <c r="H37" s="14" t="s">
        <v>27</v>
      </c>
      <c r="I37" s="15" t="str">
        <f t="shared" ref="I37" si="122">IF(K36="女１","w",IF(K36="女２","w",IF(K36="女３","w",IF(K36="女４","w","vs"))))</f>
        <v>vs</v>
      </c>
      <c r="J37" s="15" t="s">
        <v>60</v>
      </c>
      <c r="K37" s="16"/>
      <c r="L37" s="14" t="s">
        <v>79</v>
      </c>
      <c r="M37" s="15" t="str">
        <f t="shared" ref="M37" si="123">IF(O36="女１","w",IF(O36="女２","w",IF(O36="女３","w",IF(O36="女４","w","vs"))))</f>
        <v>vs</v>
      </c>
      <c r="N37" s="15" t="s">
        <v>50</v>
      </c>
      <c r="O37" s="16"/>
      <c r="P37" s="14" t="s">
        <v>49</v>
      </c>
      <c r="Q37" s="15" t="str">
        <f t="shared" ref="Q37" si="124">IF(S36="女１","w",IF(S36="女２","w",IF(S36="女３","w",IF(S36="女４","w","vs"))))</f>
        <v>vs</v>
      </c>
      <c r="R37" s="15" t="s">
        <v>110</v>
      </c>
      <c r="S37" s="16"/>
      <c r="T37" s="14" t="s">
        <v>75</v>
      </c>
      <c r="U37" s="15" t="str">
        <f t="shared" ref="U37" si="125">IF(W36="女１","w",IF(W36="女２","w",IF(W36="女３","w",IF(W36="女４","w","vs"))))</f>
        <v>vs</v>
      </c>
      <c r="V37" s="15" t="s">
        <v>87</v>
      </c>
      <c r="W37" s="16"/>
      <c r="X37" s="41"/>
      <c r="Y37" s="42"/>
      <c r="Z37" s="42"/>
      <c r="AA37" s="43"/>
      <c r="AB37" s="41"/>
      <c r="AC37" s="42"/>
      <c r="AD37" s="42"/>
      <c r="AE37" s="43"/>
    </row>
    <row r="38" spans="1:35" ht="11.25" customHeight="1">
      <c r="A38" s="44">
        <v>42995</v>
      </c>
      <c r="B38" s="47" t="s">
        <v>7</v>
      </c>
      <c r="C38" s="50" t="s">
        <v>53</v>
      </c>
      <c r="D38" s="20">
        <v>0.41666666666666669</v>
      </c>
      <c r="E38" s="6" t="s">
        <v>3</v>
      </c>
      <c r="F38" s="13">
        <f t="shared" ref="F38" si="126">IF(G38="男５",D38+TIME(1,0,0),IF(G38="男６",D38+TIME(1,0,0),IF(G38="女３",D38+TIME(1,0,0),IF(G38="男７",D38+TIME(1,0,0),IF(G38="女２",D38+TIME(1,0,0),D38+TIME(1,10,0))))))</f>
        <v>0.46527777777777779</v>
      </c>
      <c r="G38" s="7" t="s">
        <v>22</v>
      </c>
      <c r="H38" s="12">
        <f t="shared" ref="H38" si="127">F38+TIME(0,15,0)</f>
        <v>0.47569444444444448</v>
      </c>
      <c r="I38" s="6" t="s">
        <v>3</v>
      </c>
      <c r="J38" s="13">
        <f t="shared" ref="J38" si="128">IF(K38="男５",H38+TIME(1,0,0),IF(K38="男６",H38+TIME(1,0,0),IF(K38="女３",H38+TIME(1,0,0),IF(K38="男７",H38+TIME(1,0,0),IF(K38="女２",H38+TIME(1,0,0),H38+TIME(1,10,0))))))</f>
        <v>0.52430555555555558</v>
      </c>
      <c r="K38" s="7" t="s">
        <v>4</v>
      </c>
      <c r="L38" s="12">
        <f t="shared" ref="L38" si="129">J38+TIME(0,15,0)</f>
        <v>0.53472222222222221</v>
      </c>
      <c r="M38" s="6" t="s">
        <v>3</v>
      </c>
      <c r="N38" s="13">
        <f t="shared" ref="N38" si="130">IF(O38="男５",L38+TIME(1,0,0),IF(O38="男６",L38+TIME(1,0,0),IF(O38="女３",L38+TIME(1,0,0),IF(O38="男７",L38+TIME(1,0,0),IF(O38="女２",L38+TIME(1,0,0),L38+TIME(1,10,0))))))</f>
        <v>0.58333333333333337</v>
      </c>
      <c r="O38" s="7" t="s">
        <v>4</v>
      </c>
      <c r="P38" s="12">
        <f t="shared" ref="P38" si="131">N38+TIME(0,15,0)</f>
        <v>0.59375</v>
      </c>
      <c r="Q38" s="6" t="s">
        <v>3</v>
      </c>
      <c r="R38" s="13">
        <f t="shared" ref="R38" si="132">IF(S38="男５",P38+TIME(1,0,0),IF(S38="男６",P38+TIME(1,0,0),IF(S38="女３",P38+TIME(1,0,0),IF(S38="男７",P38+TIME(1,0,0),IF(S38="女２",P38+TIME(1,0,0),P38+TIME(1,10,0))))))</f>
        <v>0.64236111111111116</v>
      </c>
      <c r="S38" s="6" t="s">
        <v>21</v>
      </c>
      <c r="T38" s="12">
        <f t="shared" ref="T38" si="133">R38+TIME(0,15,0)</f>
        <v>0.65277777777777779</v>
      </c>
      <c r="U38" s="6" t="s">
        <v>3</v>
      </c>
      <c r="V38" s="13">
        <f t="shared" ref="V38" si="134">IF(W38="男５",T38+TIME(1,0,0),IF(W38="男６",T38+TIME(1,0,0),IF(W38="女３",T38+TIME(1,0,0),IF(W38="男７",T38+TIME(1,0,0),IF(W38="女２",T38+TIME(1,0,0),T38+TIME(1,10,0))))))</f>
        <v>0.70138888888888895</v>
      </c>
      <c r="W38" s="7" t="s">
        <v>4</v>
      </c>
      <c r="X38" s="71">
        <f t="shared" ref="X38" si="135">V38+TIME(0,15,0)</f>
        <v>0.71180555555555558</v>
      </c>
      <c r="Y38" s="72" t="s">
        <v>3</v>
      </c>
      <c r="Z38" s="71">
        <f t="shared" ref="Z38" si="136">IF(AA38="男５",X38+TIME(1,0,0),IF(AA38="男６",X38+TIME(1,0,0),IF(AA38="女３",X38+TIME(1,0,0),IF(AA38="男７",X38+TIME(1,0,0),IF(AA38="女２",X38+TIME(1,0,0),X38+TIME(1,10,0))))))</f>
        <v>0.76041666666666674</v>
      </c>
      <c r="AA38" s="73" t="s">
        <v>4</v>
      </c>
      <c r="AB38" s="12">
        <f t="shared" ref="AB38" si="137">Z38+TIME(0,15,0)</f>
        <v>0.77083333333333337</v>
      </c>
      <c r="AC38" s="6" t="s">
        <v>3</v>
      </c>
      <c r="AD38" s="13">
        <f t="shared" ref="AD38" si="138">IF(AE38="男５",AB38+TIME(1,0,0),IF(AE38="男６",AB38+TIME(1,0,0),IF(AE38="女３",AB38+TIME(1,0,0),IF(AE38="男７",AB38+TIME(1,0,0),IF(AE38="女２",AB38+TIME(1,0,0),AB38+TIME(1,10,0))))))</f>
        <v>0.81944444444444453</v>
      </c>
      <c r="AE38" s="7" t="s">
        <v>23</v>
      </c>
    </row>
    <row r="39" spans="1:35" ht="11.25" customHeight="1">
      <c r="A39" s="45"/>
      <c r="B39" s="48"/>
      <c r="C39" s="51"/>
      <c r="D39" s="14" t="s">
        <v>52</v>
      </c>
      <c r="E39" s="15" t="str">
        <f t="shared" ref="E39" si="139">IF(G38="女１","w",IF(G38="女２","w",IF(G38="女３","w",IF(G38="女４","w","vs"))))</f>
        <v>vs</v>
      </c>
      <c r="F39" s="15" t="s">
        <v>28</v>
      </c>
      <c r="G39" s="16"/>
      <c r="H39" s="14" t="s">
        <v>43</v>
      </c>
      <c r="I39" s="15" t="str">
        <f t="shared" ref="I39" si="140">IF(K38="女１","w",IF(K38="女２","w",IF(K38="女３","w",IF(K38="女４","w","vs"))))</f>
        <v>vs</v>
      </c>
      <c r="J39" s="15" t="s">
        <v>19</v>
      </c>
      <c r="K39" s="16"/>
      <c r="L39" s="14" t="s">
        <v>45</v>
      </c>
      <c r="M39" s="15" t="str">
        <f t="shared" ref="M39" si="141">IF(O38="女１","w",IF(O38="女２","w",IF(O38="女３","w",IF(O38="女４","w","vs"))))</f>
        <v>vs</v>
      </c>
      <c r="N39" s="15" t="s">
        <v>41</v>
      </c>
      <c r="O39" s="16"/>
      <c r="P39" s="14" t="s">
        <v>40</v>
      </c>
      <c r="Q39" s="15" t="str">
        <f t="shared" ref="Q39" si="142">IF(S38="女１","w",IF(S38="女２","w",IF(S38="女３","w",IF(S38="女４","w","vs"))))</f>
        <v>vs</v>
      </c>
      <c r="R39" s="15" t="s">
        <v>48</v>
      </c>
      <c r="S39" s="15"/>
      <c r="T39" s="14" t="s">
        <v>42</v>
      </c>
      <c r="U39" s="15" t="str">
        <f t="shared" ref="U39" si="143">IF(W38="女１","w",IF(W38="女２","w",IF(W38="女３","w",IF(W38="女４","w","vs"))))</f>
        <v>vs</v>
      </c>
      <c r="V39" s="15" t="s">
        <v>44</v>
      </c>
      <c r="W39" s="16"/>
      <c r="X39" s="74" t="s">
        <v>47</v>
      </c>
      <c r="Y39" s="74" t="str">
        <f t="shared" ref="Y39" si="144">IF(AA38="女１","w",IF(AA38="女２","w",IF(AA38="女３","w",IF(AA38="女４","w","vs"))))</f>
        <v>vs</v>
      </c>
      <c r="Z39" s="74" t="s">
        <v>46</v>
      </c>
      <c r="AA39" s="75"/>
      <c r="AB39" s="14" t="s">
        <v>26</v>
      </c>
      <c r="AC39" s="15" t="str">
        <f t="shared" ref="AC39" si="145">IF(AE38="女１","w",IF(AE38="女２","w",IF(AE38="女３","w",IF(AE38="女４","w","vs"))))</f>
        <v>vs</v>
      </c>
      <c r="AD39" s="15" t="s">
        <v>83</v>
      </c>
      <c r="AE39" s="16"/>
    </row>
    <row r="40" spans="1:35" s="2" customFormat="1" ht="11.25" customHeight="1">
      <c r="A40" s="45"/>
      <c r="B40" s="48"/>
      <c r="C40" s="54" t="s">
        <v>54</v>
      </c>
      <c r="D40" s="20">
        <v>0.41666666666666669</v>
      </c>
      <c r="E40" s="6" t="s">
        <v>3</v>
      </c>
      <c r="F40" s="13">
        <f t="shared" ref="F40" si="146">IF(G40="男５",D40+TIME(1,0,0),IF(G40="男６",D40+TIME(1,0,0),IF(G40="女３",D40+TIME(1,0,0),IF(G40="男７",D40+TIME(1,0,0),IF(G40="女２",D40+TIME(1,0,0),D40+TIME(1,10,0))))))</f>
        <v>0.46527777777777779</v>
      </c>
      <c r="G40" s="7" t="s">
        <v>25</v>
      </c>
      <c r="H40" s="12">
        <f t="shared" ref="H40" si="147">F40+TIME(0,15,0)</f>
        <v>0.47569444444444448</v>
      </c>
      <c r="I40" s="6" t="s">
        <v>3</v>
      </c>
      <c r="J40" s="13">
        <f t="shared" ref="J40" si="148">IF(K40="男５",H40+TIME(1,0,0),IF(K40="男６",H40+TIME(1,0,0),IF(K40="女３",H40+TIME(1,0,0),IF(K40="男７",H40+TIME(1,0,0),IF(K40="女２",H40+TIME(1,0,0),H40+TIME(1,10,0))))))</f>
        <v>0.51736111111111116</v>
      </c>
      <c r="K40" s="7" t="s">
        <v>8</v>
      </c>
      <c r="L40" s="12">
        <f>J40+TIME(0,15,0)</f>
        <v>0.52777777777777779</v>
      </c>
      <c r="M40" s="6" t="s">
        <v>3</v>
      </c>
      <c r="N40" s="13">
        <f t="shared" ref="N40" si="149">IF(O40="男５",L40+TIME(1,0,0),IF(O40="男６",L40+TIME(1,0,0),IF(O40="女３",L40+TIME(1,0,0),IF(O40="男７",L40+TIME(1,0,0),IF(O40="女２",L40+TIME(1,0,0),L40+TIME(1,10,0))))))</f>
        <v>0.57638888888888895</v>
      </c>
      <c r="O40" s="7" t="s">
        <v>10</v>
      </c>
      <c r="P40" s="12">
        <f t="shared" ref="P40" si="150">N40+TIME(0,15,0)</f>
        <v>0.58680555555555558</v>
      </c>
      <c r="Q40" s="6" t="s">
        <v>3</v>
      </c>
      <c r="R40" s="13">
        <f t="shared" ref="R40" si="151">IF(S40="男５",P40+TIME(1,0,0),IF(S40="男６",P40+TIME(1,0,0),IF(S40="女３",P40+TIME(1,0,0),IF(S40="男７",P40+TIME(1,0,0),IF(S40="女２",P40+TIME(1,0,0),P40+TIME(1,10,0))))))</f>
        <v>0.63541666666666674</v>
      </c>
      <c r="S40" s="7" t="s">
        <v>13</v>
      </c>
      <c r="T40" s="13">
        <f t="shared" ref="T40" si="152">R40+TIME(0,15,0)</f>
        <v>0.64583333333333337</v>
      </c>
      <c r="U40" s="6" t="s">
        <v>3</v>
      </c>
      <c r="V40" s="13">
        <f t="shared" ref="V40" si="153">IF(W40="男５",T40+TIME(1,0,0),IF(W40="男６",T40+TIME(1,0,0),IF(W40="女３",T40+TIME(1,0,0),IF(W40="男７",T40+TIME(1,0,0),IF(W40="女２",T40+TIME(1,0,0),T40+TIME(1,10,0))))))</f>
        <v>0.69444444444444453</v>
      </c>
      <c r="W40" s="6" t="s">
        <v>13</v>
      </c>
      <c r="X40" s="12">
        <f t="shared" ref="X40" si="154">V40+TIME(0,15,0)</f>
        <v>0.70486111111111116</v>
      </c>
      <c r="Y40" s="6" t="s">
        <v>3</v>
      </c>
      <c r="Z40" s="13">
        <f t="shared" ref="Z40" si="155">IF(AA40="男５",X40+TIME(1,0,0),IF(AA40="男６",X40+TIME(1,0,0),IF(AA40="女３",X40+TIME(1,0,0),IF(AA40="男７",X40+TIME(1,0,0),IF(AA40="女２",X40+TIME(1,0,0),X40+TIME(1,10,0))))))</f>
        <v>0.74652777777777779</v>
      </c>
      <c r="AA40" s="7" t="s">
        <v>24</v>
      </c>
      <c r="AB40" s="12">
        <f>Z40+TIME(0,15,0)</f>
        <v>0.75694444444444442</v>
      </c>
      <c r="AC40" s="6" t="s">
        <v>3</v>
      </c>
      <c r="AD40" s="13">
        <f>IF(AE40="男５",AB40+TIME(1,0,0),IF(AE40="男６",AB40+TIME(1,0,0),IF(AE40="女３",AB40+TIME(1,0,0),IF(AE40="男７",AB40+TIME(1,0,0),IF(AE40="女２",AB40+TIME(1,0,0),AB40+TIME(1,10,0))))))</f>
        <v>0.79861111111111105</v>
      </c>
      <c r="AE40" s="7" t="s">
        <v>14</v>
      </c>
      <c r="AF40" s="69"/>
      <c r="AG40" s="70"/>
      <c r="AH40" s="70"/>
      <c r="AI40" s="70"/>
    </row>
    <row r="41" spans="1:35" s="2" customFormat="1" ht="11.25" customHeight="1">
      <c r="A41" s="45"/>
      <c r="B41" s="48"/>
      <c r="C41" s="55"/>
      <c r="D41" s="14" t="s">
        <v>76</v>
      </c>
      <c r="E41" s="15" t="str">
        <f t="shared" ref="E41" si="156">IF(G40="女１","w",IF(G40="女２","w",IF(G40="女３","w",IF(G40="女４","w","vs"))))</f>
        <v>vs</v>
      </c>
      <c r="F41" s="15" t="s">
        <v>79</v>
      </c>
      <c r="G41" s="16"/>
      <c r="H41" s="15" t="s">
        <v>67</v>
      </c>
      <c r="I41" s="15" t="str">
        <f t="shared" ref="I41" si="157">IF(K40="女１","w",IF(K40="女２","w",IF(K40="女３","w",IF(K40="女４","w","vs"))))</f>
        <v>w</v>
      </c>
      <c r="J41" s="15" t="s">
        <v>69</v>
      </c>
      <c r="K41" s="16"/>
      <c r="L41" s="14" t="s">
        <v>61</v>
      </c>
      <c r="M41" s="15" t="str">
        <f t="shared" ref="M41" si="158">IF(O40="女１","w",IF(O40="女２","w",IF(O40="女３","w",IF(O40="女４","w","vs"))))</f>
        <v>vs</v>
      </c>
      <c r="N41" s="15" t="s">
        <v>60</v>
      </c>
      <c r="O41" s="16"/>
      <c r="P41" s="14" t="s">
        <v>73</v>
      </c>
      <c r="Q41" s="15" t="str">
        <f t="shared" ref="Q41" si="159">IF(S40="女１","w",IF(S40="女２","w",IF(S40="女３","w",IF(S40="女４","w","vs"))))</f>
        <v>vs</v>
      </c>
      <c r="R41" s="15" t="s">
        <v>80</v>
      </c>
      <c r="S41" s="16"/>
      <c r="T41" s="15" t="s">
        <v>49</v>
      </c>
      <c r="U41" s="15" t="str">
        <f t="shared" ref="U41" si="160">IF(W40="女１","w",IF(W40="女２","w",IF(W40="女３","w",IF(W40="女４","w","vs"))))</f>
        <v>vs</v>
      </c>
      <c r="V41" s="15" t="s">
        <v>50</v>
      </c>
      <c r="W41" s="15"/>
      <c r="X41" s="14" t="s">
        <v>76</v>
      </c>
      <c r="Y41" s="15" t="str">
        <f t="shared" ref="Y41" si="161">IF(AA40="女１","w",IF(AA40="女２","w",IF(AA40="女３","w",IF(AA40="女４","w","vs"))))</f>
        <v>w</v>
      </c>
      <c r="Z41" s="15" t="s">
        <v>77</v>
      </c>
      <c r="AA41" s="16"/>
      <c r="AB41" s="14" t="s">
        <v>61</v>
      </c>
      <c r="AC41" s="15" t="str">
        <f>IF(AE40="女１","w",IF(AE40="女２","w",IF(AE40="女３","w",IF(AE40="女４","w","vs"))))</f>
        <v>w</v>
      </c>
      <c r="AD41" s="15" t="s">
        <v>71</v>
      </c>
      <c r="AE41" s="16"/>
      <c r="AF41" s="69"/>
      <c r="AG41" s="70"/>
      <c r="AH41" s="70"/>
      <c r="AI41" s="70"/>
    </row>
    <row r="42" spans="1:35" s="2" customFormat="1" ht="11.25" customHeight="1">
      <c r="A42" s="45"/>
      <c r="B42" s="48"/>
      <c r="C42" s="54" t="s">
        <v>57</v>
      </c>
      <c r="D42" s="20">
        <v>0.41666666666666669</v>
      </c>
      <c r="E42" s="6" t="s">
        <v>3</v>
      </c>
      <c r="F42" s="13">
        <f t="shared" ref="F42" si="162">IF(G42="男５",D42+TIME(1,0,0),IF(G42="男６",D42+TIME(1,0,0),IF(G42="女３",D42+TIME(1,0,0),IF(G42="男７",D42+TIME(1,0,0),IF(G42="女２",D42+TIME(1,0,0),D42+TIME(1,10,0))))))</f>
        <v>0.45833333333333337</v>
      </c>
      <c r="G42" s="7" t="s">
        <v>16</v>
      </c>
      <c r="H42" s="12">
        <f t="shared" ref="H42" si="163">F42+TIME(0,15,0)</f>
        <v>0.46875000000000006</v>
      </c>
      <c r="I42" s="6" t="s">
        <v>3</v>
      </c>
      <c r="J42" s="13">
        <f t="shared" ref="J42" si="164">IF(K42="男５",H42+TIME(1,0,0),IF(K42="男６",H42+TIME(1,0,0),IF(K42="女３",H42+TIME(1,0,0),IF(K42="男７",H42+TIME(1,0,0),IF(K42="女２",H42+TIME(1,0,0),H42+TIME(1,10,0))))))</f>
        <v>0.51736111111111116</v>
      </c>
      <c r="K42" s="7" t="s">
        <v>10</v>
      </c>
      <c r="L42" s="24">
        <f t="shared" ref="L42" si="165">J42+TIME(0,15,0)</f>
        <v>0.52777777777777779</v>
      </c>
      <c r="M42" s="6" t="s">
        <v>3</v>
      </c>
      <c r="N42" s="25">
        <f t="shared" ref="N42" si="166">IF(O42="男５",L42+TIME(1,0,0),IF(O42="男６",L42+TIME(1,0,0),IF(O42="女３",L42+TIME(1,0,0),IF(O42="男７",L42+TIME(1,0,0),IF(O42="女２",L42+TIME(1,0,0),L42+TIME(1,10,0))))))</f>
        <v>0.57638888888888895</v>
      </c>
      <c r="O42" s="7" t="s">
        <v>115</v>
      </c>
      <c r="P42" s="12">
        <f t="shared" ref="P42" si="167">N42+TIME(0,15,0)</f>
        <v>0.58680555555555558</v>
      </c>
      <c r="Q42" s="6" t="s">
        <v>3</v>
      </c>
      <c r="R42" s="13">
        <f t="shared" ref="R42" si="168">IF(S42="男５",P42+TIME(1,0,0),IF(S42="男６",P42+TIME(1,0,0),IF(S42="女３",P42+TIME(1,0,0),IF(S42="男７",P42+TIME(1,0,0),IF(S42="女２",P42+TIME(1,0,0),P42+TIME(1,10,0))))))</f>
        <v>0.63541666666666674</v>
      </c>
      <c r="S42" s="7" t="s">
        <v>23</v>
      </c>
      <c r="T42" s="12">
        <f t="shared" ref="T42" si="169">R42+TIME(0,15,0)</f>
        <v>0.64583333333333337</v>
      </c>
      <c r="U42" s="6" t="s">
        <v>3</v>
      </c>
      <c r="V42" s="13">
        <f t="shared" ref="V42" si="170">IF(W42="男５",T42+TIME(1,0,0),IF(W42="男６",T42+TIME(1,0,0),IF(W42="女３",T42+TIME(1,0,0),IF(W42="男７",T42+TIME(1,0,0),IF(W42="女２",T42+TIME(1,0,0),T42+TIME(1,10,0))))))</f>
        <v>0.6875</v>
      </c>
      <c r="W42" s="6" t="s">
        <v>9</v>
      </c>
      <c r="X42" s="12">
        <f t="shared" ref="X42" si="171">V42+TIME(0,15,0)</f>
        <v>0.69791666666666663</v>
      </c>
      <c r="Y42" s="6" t="s">
        <v>3</v>
      </c>
      <c r="Z42" s="13">
        <f t="shared" ref="Z42" si="172">IF(AA42="男５",X42+TIME(1,0,0),IF(AA42="男６",X42+TIME(1,0,0),IF(AA42="女３",X42+TIME(1,0,0),IF(AA42="男７",X42+TIME(1,0,0),IF(AA42="女２",X42+TIME(1,0,0),X42+TIME(1,10,0))))))</f>
        <v>0.73958333333333326</v>
      </c>
      <c r="AA42" s="7" t="s">
        <v>9</v>
      </c>
      <c r="AB42" s="38"/>
      <c r="AC42" s="39"/>
      <c r="AD42" s="39"/>
      <c r="AE42" s="40"/>
    </row>
    <row r="43" spans="1:35" s="2" customFormat="1" ht="11.25" customHeight="1">
      <c r="A43" s="46"/>
      <c r="B43" s="49"/>
      <c r="C43" s="55"/>
      <c r="D43" s="14" t="s">
        <v>89</v>
      </c>
      <c r="E43" s="15" t="str">
        <f t="shared" ref="E43" si="173">IF(G42="女１","w",IF(G42="女２","w",IF(G42="女３","w",IF(G42="女４","w","vs"))))</f>
        <v>vs</v>
      </c>
      <c r="F43" s="15" t="s">
        <v>88</v>
      </c>
      <c r="G43" s="16"/>
      <c r="H43" s="14" t="s">
        <v>57</v>
      </c>
      <c r="I43" s="15" t="str">
        <f t="shared" ref="I43" si="174">IF(K42="女１","w",IF(K42="女２","w",IF(K42="女３","w",IF(K42="女４","w","vs"))))</f>
        <v>vs</v>
      </c>
      <c r="J43" s="15" t="s">
        <v>64</v>
      </c>
      <c r="K43" s="16"/>
      <c r="L43" s="21" t="s">
        <v>81</v>
      </c>
      <c r="M43" s="22" t="str">
        <f t="shared" ref="M43" si="175">IF(O42="女１","w",IF(O42="女２","w",IF(O42="女３","w",IF(O42="女４","w","vs"))))</f>
        <v>vs</v>
      </c>
      <c r="N43" s="22" t="s">
        <v>77</v>
      </c>
      <c r="O43" s="23"/>
      <c r="P43" s="14" t="s">
        <v>82</v>
      </c>
      <c r="Q43" s="15" t="str">
        <f t="shared" ref="Q43" si="176">IF(S42="女１","w",IF(S42="女２","w",IF(S42="女３","w",IF(S42="女４","w","vs"))))</f>
        <v>vs</v>
      </c>
      <c r="R43" s="15" t="s">
        <v>74</v>
      </c>
      <c r="S43" s="16"/>
      <c r="T43" s="14" t="s">
        <v>75</v>
      </c>
      <c r="U43" s="15" t="str">
        <f t="shared" ref="U43" si="177">IF(W42="女１","w",IF(W42="女２","w",IF(W42="女３","w",IF(W42="女４","w","vs"))))</f>
        <v>vs</v>
      </c>
      <c r="V43" s="15" t="s">
        <v>84</v>
      </c>
      <c r="W43" s="15"/>
      <c r="X43" s="14" t="s">
        <v>87</v>
      </c>
      <c r="Y43" s="15" t="s">
        <v>32</v>
      </c>
      <c r="Z43" s="15" t="s">
        <v>85</v>
      </c>
      <c r="AA43" s="16"/>
      <c r="AB43" s="41"/>
      <c r="AC43" s="42"/>
      <c r="AD43" s="42"/>
      <c r="AE43" s="43"/>
    </row>
    <row r="44" spans="1:35" s="2" customFormat="1" ht="11.25" customHeight="1">
      <c r="A44" s="44">
        <v>43000</v>
      </c>
      <c r="B44" s="47" t="s">
        <v>17</v>
      </c>
      <c r="C44" s="50" t="s">
        <v>19</v>
      </c>
      <c r="D44" s="20">
        <v>0.41666666666666669</v>
      </c>
      <c r="E44" s="6" t="s">
        <v>3</v>
      </c>
      <c r="F44" s="13">
        <f t="shared" ref="F44" si="178">IF(G44="男５",D44+TIME(1,0,0),IF(G44="男６",D44+TIME(1,0,0),IF(G44="女３",D44+TIME(1,0,0),IF(G44="男７",D44+TIME(1,0,0),IF(G44="女２",D44+TIME(1,0,0),D44+TIME(1,10,0))))))</f>
        <v>0.46527777777777779</v>
      </c>
      <c r="G44" s="7" t="s">
        <v>21</v>
      </c>
      <c r="H44" s="12">
        <f t="shared" ref="H44" si="179">F44+TIME(0,15,0)</f>
        <v>0.47569444444444448</v>
      </c>
      <c r="I44" s="6" t="s">
        <v>3</v>
      </c>
      <c r="J44" s="13">
        <f t="shared" ref="J44" si="180">IF(K44="男５",H44+TIME(1,0,0),IF(K44="男６",H44+TIME(1,0,0),IF(K44="女３",H44+TIME(1,0,0),IF(K44="男７",H44+TIME(1,0,0),IF(K44="女２",H44+TIME(1,0,0),H44+TIME(1,10,0))))))</f>
        <v>0.52430555555555558</v>
      </c>
      <c r="K44" s="7" t="s">
        <v>11</v>
      </c>
      <c r="L44" s="12">
        <f t="shared" ref="L44" si="181">J44+TIME(0,15,0)</f>
        <v>0.53472222222222221</v>
      </c>
      <c r="M44" s="6" t="s">
        <v>3</v>
      </c>
      <c r="N44" s="13">
        <f t="shared" ref="N44" si="182">IF(O44="男５",L44+TIME(1,0,0),IF(O44="男６",L44+TIME(1,0,0),IF(O44="女３",L44+TIME(1,0,0),IF(O44="男７",L44+TIME(1,0,0),IF(O44="女２",L44+TIME(1,0,0),L44+TIME(1,10,0))))))</f>
        <v>0.58333333333333337</v>
      </c>
      <c r="O44" s="7" t="s">
        <v>4</v>
      </c>
      <c r="P44" s="13">
        <f t="shared" ref="P44" si="183">N44+TIME(0,15,0)</f>
        <v>0.59375</v>
      </c>
      <c r="Q44" s="6" t="s">
        <v>3</v>
      </c>
      <c r="R44" s="13">
        <f t="shared" ref="R44" si="184">IF(S44="男５",P44+TIME(1,0,0),IF(S44="男６",P44+TIME(1,0,0),IF(S44="女３",P44+TIME(1,0,0),IF(S44="男７",P44+TIME(1,0,0),IF(S44="女２",P44+TIME(1,0,0),P44+TIME(1,10,0))))))</f>
        <v>0.64236111111111116</v>
      </c>
      <c r="S44" s="7" t="s">
        <v>20</v>
      </c>
      <c r="T44" s="12">
        <f t="shared" ref="T44" si="185">R44+TIME(0,15,0)</f>
        <v>0.65277777777777779</v>
      </c>
      <c r="U44" s="6" t="s">
        <v>3</v>
      </c>
      <c r="V44" s="13">
        <f t="shared" ref="V44" si="186">IF(W44="男５",T44+TIME(1,0,0),IF(W44="男６",T44+TIME(1,0,0),IF(W44="女３",T44+TIME(1,0,0),IF(W44="男７",T44+TIME(1,0,0),IF(W44="女２",T44+TIME(1,0,0),T44+TIME(1,10,0))))))</f>
        <v>0.69444444444444442</v>
      </c>
      <c r="W44" s="7" t="s">
        <v>16</v>
      </c>
      <c r="X44" s="38"/>
      <c r="Y44" s="39"/>
      <c r="Z44" s="39"/>
      <c r="AA44" s="40"/>
      <c r="AB44" s="38"/>
      <c r="AC44" s="39"/>
      <c r="AD44" s="39"/>
      <c r="AE44" s="40"/>
    </row>
    <row r="45" spans="1:35" s="2" customFormat="1" ht="11.25" customHeight="1">
      <c r="A45" s="45"/>
      <c r="B45" s="48"/>
      <c r="C45" s="51"/>
      <c r="D45" s="14" t="s">
        <v>19</v>
      </c>
      <c r="E45" s="15" t="str">
        <f t="shared" ref="E45" si="187">IF(G44="女１","w",IF(G44="女２","w",IF(G44="女３","w",IF(G44="女４","w","vs"))))</f>
        <v>vs</v>
      </c>
      <c r="F45" s="15" t="s">
        <v>48</v>
      </c>
      <c r="G45" s="16"/>
      <c r="H45" s="14" t="s">
        <v>43</v>
      </c>
      <c r="I45" s="15" t="str">
        <f t="shared" ref="I45" si="188">IF(K44="女１","w",IF(K44="女２","w",IF(K44="女３","w",IF(K44="女４","w","vs"))))</f>
        <v>w</v>
      </c>
      <c r="J45" s="15" t="s">
        <v>19</v>
      </c>
      <c r="K45" s="16"/>
      <c r="L45" s="14" t="s">
        <v>42</v>
      </c>
      <c r="M45" s="15" t="str">
        <f t="shared" ref="M45" si="189">IF(O44="女１","w",IF(O44="女２","w",IF(O44="女３","w",IF(O44="女４","w","vs"))))</f>
        <v>vs</v>
      </c>
      <c r="N45" s="15" t="s">
        <v>41</v>
      </c>
      <c r="O45" s="16"/>
      <c r="P45" s="15" t="s">
        <v>46</v>
      </c>
      <c r="Q45" s="15" t="str">
        <f t="shared" ref="Q45" si="190">IF(S44="女１","w",IF(S44="女２","w",IF(S44="女３","w",IF(S44="女４","w","vs"))))</f>
        <v>w</v>
      </c>
      <c r="R45" s="15" t="s">
        <v>41</v>
      </c>
      <c r="S45" s="16"/>
      <c r="T45" s="14" t="s">
        <v>88</v>
      </c>
      <c r="U45" s="15" t="str">
        <f t="shared" ref="U45" si="191">IF(W44="女１","w",IF(W44="女２","w",IF(W44="女３","w",IF(W44="女４","w","vs"))))</f>
        <v>vs</v>
      </c>
      <c r="V45" s="15" t="s">
        <v>91</v>
      </c>
      <c r="W45" s="16"/>
      <c r="X45" s="41"/>
      <c r="Y45" s="42"/>
      <c r="Z45" s="42"/>
      <c r="AA45" s="43"/>
      <c r="AB45" s="41"/>
      <c r="AC45" s="42"/>
      <c r="AD45" s="42"/>
      <c r="AE45" s="43"/>
    </row>
    <row r="46" spans="1:35" s="2" customFormat="1" ht="11.25" customHeight="1">
      <c r="A46" s="45"/>
      <c r="B46" s="48"/>
      <c r="C46" s="52" t="s">
        <v>26</v>
      </c>
      <c r="D46" s="20">
        <v>0.41666666666666669</v>
      </c>
      <c r="E46" s="6" t="s">
        <v>3</v>
      </c>
      <c r="F46" s="13">
        <f t="shared" ref="F46" si="192">IF(G46="男５",D46+TIME(1,0,0),IF(G46="男６",D46+TIME(1,0,0),IF(G46="女３",D46+TIME(1,0,0),IF(G46="男７",D46+TIME(1,0,0),IF(G46="女２",D46+TIME(1,0,0),D46+TIME(1,10,0))))))</f>
        <v>0.46527777777777779</v>
      </c>
      <c r="G46" s="7" t="s">
        <v>25</v>
      </c>
      <c r="H46" s="12">
        <f t="shared" ref="H46" si="193">F46+TIME(0,15,0)</f>
        <v>0.47569444444444448</v>
      </c>
      <c r="I46" s="6" t="s">
        <v>3</v>
      </c>
      <c r="J46" s="13">
        <f t="shared" ref="J46" si="194">IF(K46="男５",H46+TIME(1,0,0),IF(K46="男６",H46+TIME(1,0,0),IF(K46="女３",H46+TIME(1,0,0),IF(K46="男７",H46+TIME(1,0,0),IF(K46="女２",H46+TIME(1,0,0),H46+TIME(1,10,0))))))</f>
        <v>0.52430555555555558</v>
      </c>
      <c r="K46" s="7" t="s">
        <v>114</v>
      </c>
      <c r="L46" s="13">
        <f t="shared" ref="L46" si="195">J46+TIME(0,15,0)</f>
        <v>0.53472222222222221</v>
      </c>
      <c r="M46" s="6" t="s">
        <v>3</v>
      </c>
      <c r="N46" s="13">
        <f t="shared" ref="N46" si="196">IF(O46="男５",L46+TIME(1,0,0),IF(O46="男６",L46+TIME(1,0,0),IF(O46="女３",L46+TIME(1,0,0),IF(O46="男７",L46+TIME(1,0,0),IF(O46="女２",L46+TIME(1,0,0),L46+TIME(1,10,0))))))</f>
        <v>0.57638888888888884</v>
      </c>
      <c r="O46" s="7" t="s">
        <v>68</v>
      </c>
      <c r="P46" s="12">
        <f t="shared" ref="P46" si="197">N46+TIME(0,15,0)</f>
        <v>0.58680555555555547</v>
      </c>
      <c r="Q46" s="6" t="s">
        <v>3</v>
      </c>
      <c r="R46" s="13">
        <f t="shared" ref="R46" si="198">IF(S46="男５",P46+TIME(1,0,0),IF(S46="男６",P46+TIME(1,0,0),IF(S46="女３",P46+TIME(1,0,0),IF(S46="男７",P46+TIME(1,0,0),IF(S46="女２",P46+TIME(1,0,0),P46+TIME(1,10,0))))))</f>
        <v>0.6284722222222221</v>
      </c>
      <c r="S46" s="7" t="s">
        <v>14</v>
      </c>
      <c r="T46" s="12">
        <f t="shared" ref="T46" si="199">R46+TIME(0,15,0)</f>
        <v>0.63888888888888873</v>
      </c>
      <c r="U46" s="6" t="s">
        <v>3</v>
      </c>
      <c r="V46" s="13">
        <f t="shared" ref="V46" si="200">IF(W46="男５",T46+TIME(1,0,0),IF(W46="男６",T46+TIME(1,0,0),IF(W46="女３",T46+TIME(1,0,0),IF(W46="男７",T46+TIME(1,0,0),IF(W46="女２",T46+TIME(1,0,0),T46+TIME(1,10,0))))))</f>
        <v>0.68055555555555536</v>
      </c>
      <c r="W46" s="6" t="s">
        <v>16</v>
      </c>
      <c r="X46" s="12">
        <f>V46+TIME(0,15,0)</f>
        <v>0.69097222222222199</v>
      </c>
      <c r="Y46" s="6" t="s">
        <v>3</v>
      </c>
      <c r="Z46" s="13">
        <f t="shared" ref="Z46" si="201">IF(AA46="男５",X46+TIME(1,0,0),IF(AA46="男６",X46+TIME(1,0,0),IF(AA46="女３",X46+TIME(1,0,0),IF(AA46="男７",X46+TIME(1,0,0),IF(AA46="女２",X46+TIME(1,0,0),X46+TIME(1,10,0))))))</f>
        <v>0.73263888888888862</v>
      </c>
      <c r="AA46" s="7" t="s">
        <v>14</v>
      </c>
      <c r="AB46" s="13">
        <f t="shared" ref="AB46" si="202">Z46+TIME(0,15,0)</f>
        <v>0.74305555555555525</v>
      </c>
      <c r="AC46" s="6" t="s">
        <v>3</v>
      </c>
      <c r="AD46" s="13">
        <f t="shared" ref="AD46" si="203">IF(AE46="男５",AB46+TIME(1,0,0),IF(AE46="男６",AB46+TIME(1,0,0),IF(AE46="女３",AB46+TIME(1,0,0),IF(AE46="男７",AB46+TIME(1,0,0),IF(AE46="女２",AB46+TIME(1,0,0),AB46+TIME(1,10,0))))))</f>
        <v>0.79166666666666641</v>
      </c>
      <c r="AE46" s="7" t="s">
        <v>23</v>
      </c>
    </row>
    <row r="47" spans="1:35" s="2" customFormat="1" ht="11.25" customHeight="1">
      <c r="A47" s="46"/>
      <c r="B47" s="49"/>
      <c r="C47" s="53"/>
      <c r="D47" s="14" t="s">
        <v>73</v>
      </c>
      <c r="E47" s="15" t="str">
        <f t="shared" ref="E47" si="204">IF(G46="女１","w",IF(G46="女２","w",IF(G46="女３","w",IF(G46="女４","w","vs"))))</f>
        <v>vs</v>
      </c>
      <c r="F47" s="15" t="s">
        <v>110</v>
      </c>
      <c r="G47" s="16"/>
      <c r="H47" s="14" t="s">
        <v>82</v>
      </c>
      <c r="I47" s="15" t="str">
        <f t="shared" ref="I47" si="205">IF(K46="女１","w",IF(K46="女２","w",IF(K46="女３","w",IF(K46="女４","w","vs"))))</f>
        <v>vs</v>
      </c>
      <c r="J47" s="15" t="s">
        <v>83</v>
      </c>
      <c r="K47" s="16"/>
      <c r="L47" s="15" t="s">
        <v>113</v>
      </c>
      <c r="M47" s="15" t="str">
        <f t="shared" ref="M47" si="206">IF(O46="女１","w",IF(O46="女２","w",IF(O46="女３","w",IF(O46="女４","w","vs"))))</f>
        <v>w</v>
      </c>
      <c r="N47" s="15" t="s">
        <v>26</v>
      </c>
      <c r="O47" s="16"/>
      <c r="P47" s="14" t="s">
        <v>76</v>
      </c>
      <c r="Q47" s="15" t="str">
        <f t="shared" ref="Q47" si="207">IF(S46="女１","w",IF(S46="女２","w",IF(S46="女３","w",IF(S46="女４","w","vs"))))</f>
        <v>w</v>
      </c>
      <c r="R47" s="15" t="s">
        <v>61</v>
      </c>
      <c r="S47" s="16"/>
      <c r="T47" s="14" t="s">
        <v>89</v>
      </c>
      <c r="U47" s="15" t="str">
        <f t="shared" ref="U47" si="208">IF(W46="女１","w",IF(W46="女２","w",IF(W46="女３","w",IF(W46="女４","w","vs"))))</f>
        <v>vs</v>
      </c>
      <c r="V47" s="15" t="s">
        <v>71</v>
      </c>
      <c r="W47" s="15"/>
      <c r="X47" s="14" t="s">
        <v>77</v>
      </c>
      <c r="Y47" s="15" t="str">
        <f t="shared" ref="Y47" si="209">IF(AA46="女１","w",IF(AA46="女２","w",IF(AA46="女３","w",IF(AA46="女４","w","vs"))))</f>
        <v>w</v>
      </c>
      <c r="Z47" s="15" t="s">
        <v>71</v>
      </c>
      <c r="AA47" s="16"/>
      <c r="AB47" s="14" t="s">
        <v>120</v>
      </c>
      <c r="AC47" s="15" t="str">
        <f t="shared" ref="AC47" si="210">IF(AE46="女１","w",IF(AE46="女２","w",IF(AE46="女３","w",IF(AE46="女４","w","vs"))))</f>
        <v>vs</v>
      </c>
      <c r="AD47" s="15" t="s">
        <v>26</v>
      </c>
      <c r="AE47" s="16"/>
    </row>
    <row r="48" spans="1:35" s="2" customFormat="1" ht="11.25" customHeight="1">
      <c r="A48" s="44">
        <v>43001</v>
      </c>
      <c r="B48" s="47" t="s">
        <v>18</v>
      </c>
      <c r="C48" s="50" t="s">
        <v>38</v>
      </c>
      <c r="D48" s="20">
        <v>0.41666666666666669</v>
      </c>
      <c r="E48" s="6" t="s">
        <v>3</v>
      </c>
      <c r="F48" s="13">
        <f t="shared" ref="F48" si="211">IF(G48="男５",D48+TIME(1,0,0),IF(G48="男６",D48+TIME(1,0,0),IF(G48="女３",D48+TIME(1,0,0),IF(G48="男７",D48+TIME(1,0,0),IF(G48="女２",D48+TIME(1,0,0),D48+TIME(1,10,0))))))</f>
        <v>0.46527777777777779</v>
      </c>
      <c r="G48" s="7" t="s">
        <v>20</v>
      </c>
      <c r="H48" s="12">
        <f t="shared" ref="H48" si="212">F48+TIME(0,15,0)</f>
        <v>0.47569444444444448</v>
      </c>
      <c r="I48" s="6" t="s">
        <v>3</v>
      </c>
      <c r="J48" s="13">
        <f t="shared" ref="J48" si="213">IF(K48="男５",H48+TIME(1,0,0),IF(K48="男６",H48+TIME(1,0,0),IF(K48="女３",H48+TIME(1,0,0),IF(K48="男７",H48+TIME(1,0,0),IF(K48="女２",H48+TIME(1,0,0),H48+TIME(1,10,0))))))</f>
        <v>0.52430555555555558</v>
      </c>
      <c r="K48" s="7" t="s">
        <v>4</v>
      </c>
      <c r="L48" s="12">
        <f t="shared" ref="L48" si="214">J48+TIME(0,15,0)</f>
        <v>0.53472222222222221</v>
      </c>
      <c r="M48" s="6" t="s">
        <v>3</v>
      </c>
      <c r="N48" s="13">
        <f t="shared" ref="N48" si="215">IF(O48="男５",L48+TIME(1,0,0),IF(O48="男６",L48+TIME(1,0,0),IF(O48="女３",L48+TIME(1,0,0),IF(O48="男７",L48+TIME(1,0,0),IF(O48="女２",L48+TIME(1,0,0),L48+TIME(1,10,0))))))</f>
        <v>0.58333333333333337</v>
      </c>
      <c r="O48" s="7" t="s">
        <v>20</v>
      </c>
      <c r="P48" s="71">
        <f t="shared" ref="P48" si="216">N48+TIME(0,15,0)</f>
        <v>0.59375</v>
      </c>
      <c r="Q48" s="72" t="s">
        <v>3</v>
      </c>
      <c r="R48" s="71">
        <f t="shared" ref="R48" si="217">IF(S48="男５",P48+TIME(1,0,0),IF(S48="男６",P48+TIME(1,0,0),IF(S48="女３",P48+TIME(1,0,0),IF(S48="男７",P48+TIME(1,0,0),IF(S48="女２",P48+TIME(1,0,0),P48+TIME(1,10,0))))))</f>
        <v>0.64236111111111116</v>
      </c>
      <c r="S48" s="73" t="s">
        <v>4</v>
      </c>
      <c r="T48" s="83">
        <f t="shared" ref="T48" si="218">R48+TIME(0,15,0)</f>
        <v>0.65277777777777779</v>
      </c>
      <c r="U48" s="77" t="s">
        <v>3</v>
      </c>
      <c r="V48" s="76">
        <f t="shared" ref="V48" si="219">IF(W48="男５",T48+TIME(1,0,0),IF(W48="男６",T48+TIME(1,0,0),IF(W48="女３",T48+TIME(1,0,0),IF(W48="男７",T48+TIME(1,0,0),IF(W48="女２",T48+TIME(1,0,0),T48+TIME(1,10,0))))))</f>
        <v>0.70138888888888895</v>
      </c>
      <c r="W48" s="78" t="s">
        <v>20</v>
      </c>
      <c r="X48" s="12">
        <f t="shared" ref="X48" si="220">V48+TIME(0,15,0)</f>
        <v>0.71180555555555558</v>
      </c>
      <c r="Y48" s="6" t="s">
        <v>3</v>
      </c>
      <c r="Z48" s="13">
        <f t="shared" ref="Z48" si="221">IF(AA48="男５",X48+TIME(1,0,0),IF(AA48="男６",X48+TIME(1,0,0),IF(AA48="女３",X48+TIME(1,0,0),IF(AA48="男７",X48+TIME(1,0,0),IF(AA48="女２",X48+TIME(1,0,0),X48+TIME(1,10,0))))))</f>
        <v>0.76041666666666674</v>
      </c>
      <c r="AA48" s="6" t="s">
        <v>21</v>
      </c>
      <c r="AB48" s="12">
        <f t="shared" ref="AB48" si="222">Z48+TIME(0,15,0)</f>
        <v>0.77083333333333337</v>
      </c>
      <c r="AC48" s="6" t="s">
        <v>3</v>
      </c>
      <c r="AD48" s="13">
        <f t="shared" ref="AD48" si="223">IF(AE48="男５",AB48+TIME(1,0,0),IF(AE48="男６",AB48+TIME(1,0,0),IF(AE48="女３",AB48+TIME(1,0,0),IF(AE48="男７",AB48+TIME(1,0,0),IF(AE48="女２",AB48+TIME(1,0,0),AB48+TIME(1,10,0))))))</f>
        <v>0.81944444444444453</v>
      </c>
      <c r="AE48" s="7" t="s">
        <v>25</v>
      </c>
    </row>
    <row r="49" spans="1:32" s="2" customFormat="1" ht="11.25" customHeight="1">
      <c r="A49" s="45"/>
      <c r="B49" s="48"/>
      <c r="C49" s="51"/>
      <c r="D49" s="14" t="s">
        <v>49</v>
      </c>
      <c r="E49" s="15" t="str">
        <f>IF(G48="女１","w",IF(G48="女２","w",IF(G48="女３","w",IF(G48="女４","w","vs"))))</f>
        <v>w</v>
      </c>
      <c r="F49" s="15" t="s">
        <v>28</v>
      </c>
      <c r="G49" s="16"/>
      <c r="H49" s="14" t="s">
        <v>46</v>
      </c>
      <c r="I49" s="15" t="str">
        <f t="shared" ref="I49" si="224">IF(K48="女１","w",IF(K48="女２","w",IF(K48="女３","w",IF(K48="女４","w","vs"))))</f>
        <v>vs</v>
      </c>
      <c r="J49" s="15" t="s">
        <v>44</v>
      </c>
      <c r="K49" s="16"/>
      <c r="L49" s="14" t="s">
        <v>52</v>
      </c>
      <c r="M49" s="15" t="str">
        <f>IF(W48="女１","w",IF(W48="女２","w",IF(W48="女３","w",IF(W48="女４","w","vs"))))</f>
        <v>w</v>
      </c>
      <c r="N49" s="15" t="s">
        <v>50</v>
      </c>
      <c r="O49" s="16"/>
      <c r="P49" s="74" t="s">
        <v>47</v>
      </c>
      <c r="Q49" s="74" t="str">
        <f t="shared" ref="Q49" si="225">IF(S48="女１","w",IF(S48="女２","w",IF(S48="女３","w",IF(S48="女４","w","vs"))))</f>
        <v>vs</v>
      </c>
      <c r="R49" s="74" t="s">
        <v>45</v>
      </c>
      <c r="S49" s="75"/>
      <c r="T49" s="82" t="s">
        <v>51</v>
      </c>
      <c r="U49" s="79" t="str">
        <f>IF(O48="女１","w",IF(O48="女２","w",IF(O48="女３","w",IF(O48="女４","w","vs"))))</f>
        <v>w</v>
      </c>
      <c r="V49" s="79" t="s">
        <v>47</v>
      </c>
      <c r="W49" s="80"/>
      <c r="X49" s="14" t="s">
        <v>43</v>
      </c>
      <c r="Y49" s="15" t="str">
        <f t="shared" ref="Y49" si="226">IF(AA48="女１","w",IF(AA48="女２","w",IF(AA48="女３","w",IF(AA48="女４","w","vs"))))</f>
        <v>vs</v>
      </c>
      <c r="Z49" s="15" t="s">
        <v>40</v>
      </c>
      <c r="AA49" s="15"/>
      <c r="AB49" s="14" t="s">
        <v>49</v>
      </c>
      <c r="AC49" s="15" t="str">
        <f t="shared" ref="AC49" si="227">IF(AE48="女１","w",IF(AE48="女２","w",IF(AE48="女３","w",IF(AE48="女４","w","vs"))))</f>
        <v>vs</v>
      </c>
      <c r="AD49" s="15" t="s">
        <v>80</v>
      </c>
      <c r="AE49" s="16"/>
    </row>
    <row r="50" spans="1:32" s="2" customFormat="1" ht="11.25" customHeight="1">
      <c r="A50" s="45"/>
      <c r="B50" s="48"/>
      <c r="C50" s="50" t="s">
        <v>15</v>
      </c>
      <c r="D50" s="20">
        <v>0.41666666666666669</v>
      </c>
      <c r="E50" s="6" t="s">
        <v>3</v>
      </c>
      <c r="F50" s="13">
        <f t="shared" ref="F50" si="228">IF(G50="男５",D50+TIME(1,0,0),IF(G50="男６",D50+TIME(1,0,0),IF(G50="女３",D50+TIME(1,0,0),IF(G50="男７",D50+TIME(1,0,0),IF(G50="女２",D50+TIME(1,0,0),D50+TIME(1,10,0))))))</f>
        <v>0.45833333333333337</v>
      </c>
      <c r="G50" s="7" t="s">
        <v>9</v>
      </c>
      <c r="H50" s="12">
        <f t="shared" ref="H50" si="229">F50+TIME(0,15,0)</f>
        <v>0.46875000000000006</v>
      </c>
      <c r="I50" s="6" t="s">
        <v>3</v>
      </c>
      <c r="J50" s="13">
        <f t="shared" ref="J50" si="230">IF(K50="男５",H50+TIME(1,0,0),IF(K50="男６",H50+TIME(1,0,0),IF(K50="女３",H50+TIME(1,0,0),IF(K50="男７",H50+TIME(1,0,0),IF(K50="女２",H50+TIME(1,0,0),H50+TIME(1,10,0))))))</f>
        <v>0.51041666666666674</v>
      </c>
      <c r="K50" s="7" t="s">
        <v>8</v>
      </c>
      <c r="L50" s="12">
        <f t="shared" ref="L50" si="231">J50+TIME(0,15,0)</f>
        <v>0.52083333333333337</v>
      </c>
      <c r="M50" s="6" t="s">
        <v>3</v>
      </c>
      <c r="N50" s="13">
        <f t="shared" ref="N50" si="232">IF(O50="男５",L50+TIME(1,0,0),IF(O50="男６",L50+TIME(1,0,0),IF(O50="女３",L50+TIME(1,0,0),IF(O50="男７",L50+TIME(1,0,0),IF(O50="女２",L50+TIME(1,0,0),L50+TIME(1,10,0))))))</f>
        <v>0.56944444444444453</v>
      </c>
      <c r="O50" s="7" t="s">
        <v>23</v>
      </c>
      <c r="P50" s="13">
        <f t="shared" ref="P50" si="233">N50+TIME(0,15,0)</f>
        <v>0.57986111111111116</v>
      </c>
      <c r="Q50" s="6" t="s">
        <v>3</v>
      </c>
      <c r="R50" s="13">
        <f t="shared" ref="R50" si="234">IF(S50="男５",P50+TIME(1,0,0),IF(S50="男６",P50+TIME(1,0,0),IF(S50="女３",P50+TIME(1,0,0),IF(S50="男７",P50+TIME(1,0,0),IF(S50="女２",P50+TIME(1,0,0),P50+TIME(1,10,0))))))</f>
        <v>0.62152777777777779</v>
      </c>
      <c r="S50" s="7" t="s">
        <v>24</v>
      </c>
      <c r="T50" s="12">
        <f t="shared" ref="T50" si="235">R50+TIME(0,15,0)</f>
        <v>0.63194444444444442</v>
      </c>
      <c r="U50" s="6" t="s">
        <v>3</v>
      </c>
      <c r="V50" s="13">
        <f t="shared" ref="V50" si="236">IF(W50="男５",T50+TIME(1,0,0),IF(W50="男６",T50+TIME(1,0,0),IF(W50="女３",T50+TIME(1,0,0),IF(W50="男７",T50+TIME(1,0,0),IF(W50="女２",T50+TIME(1,0,0),T50+TIME(1,10,0))))))</f>
        <v>0.67361111111111105</v>
      </c>
      <c r="W50" s="7" t="s">
        <v>16</v>
      </c>
      <c r="X50" s="12">
        <f t="shared" ref="X50" si="237">V50+TIME(0,15,0)</f>
        <v>0.68402777777777768</v>
      </c>
      <c r="Y50" s="6" t="s">
        <v>3</v>
      </c>
      <c r="Z50" s="13">
        <f t="shared" ref="Z50" si="238">IF(AA50="男５",X50+TIME(1,0,0),IF(AA50="男６",X50+TIME(1,0,0),IF(AA50="女３",X50+TIME(1,0,0),IF(AA50="男７",X50+TIME(1,0,0),IF(AA50="女２",X50+TIME(1,0,0),X50+TIME(1,10,0))))))</f>
        <v>0.73263888888888884</v>
      </c>
      <c r="AA50" s="6" t="s">
        <v>115</v>
      </c>
      <c r="AB50" s="12">
        <f t="shared" ref="AB50" si="239">Z50+TIME(0,15,0)</f>
        <v>0.74305555555555547</v>
      </c>
      <c r="AC50" s="6" t="s">
        <v>3</v>
      </c>
      <c r="AD50" s="13">
        <f t="shared" ref="AD50" si="240">IF(AE50="男５",AB50+TIME(1,0,0),IF(AE50="男６",AB50+TIME(1,0,0),IF(AE50="女３",AB50+TIME(1,0,0),IF(AE50="男７",AB50+TIME(1,0,0),IF(AE50="女２",AB50+TIME(1,0,0),AB50+TIME(1,10,0))))))</f>
        <v>0.7847222222222221</v>
      </c>
      <c r="AE50" s="7" t="s">
        <v>16</v>
      </c>
    </row>
    <row r="51" spans="1:32" s="2" customFormat="1" ht="11.25" customHeight="1">
      <c r="A51" s="46"/>
      <c r="B51" s="49"/>
      <c r="C51" s="51"/>
      <c r="D51" s="14" t="s">
        <v>84</v>
      </c>
      <c r="E51" s="15" t="str">
        <f t="shared" ref="E51" si="241">IF(G50="女１","w",IF(G50="女２","w",IF(G50="女３","w",IF(G50="女４","w","vs"))))</f>
        <v>vs</v>
      </c>
      <c r="F51" s="15" t="s">
        <v>86</v>
      </c>
      <c r="G51" s="16"/>
      <c r="H51" s="14" t="s">
        <v>73</v>
      </c>
      <c r="I51" s="15" t="str">
        <f t="shared" ref="I51" si="242">IF(K50="女１","w",IF(K50="女２","w",IF(K50="女３","w",IF(K50="女４","w","vs"))))</f>
        <v>w</v>
      </c>
      <c r="J51" s="15" t="s">
        <v>15</v>
      </c>
      <c r="K51" s="16"/>
      <c r="L51" s="14" t="s">
        <v>81</v>
      </c>
      <c r="M51" s="15" t="str">
        <f t="shared" ref="M51" si="243">IF(O50="女１","w",IF(O50="女２","w",IF(O50="女３","w",IF(O50="女４","w","vs"))))</f>
        <v>vs</v>
      </c>
      <c r="N51" s="15" t="s">
        <v>26</v>
      </c>
      <c r="O51" s="16"/>
      <c r="P51" s="15" t="s">
        <v>74</v>
      </c>
      <c r="Q51" s="15" t="str">
        <f t="shared" ref="Q51" si="244">IF(S50="女１","w",IF(S50="女２","w",IF(S50="女３","w",IF(S50="女４","w","vs"))))</f>
        <v>w</v>
      </c>
      <c r="R51" s="15" t="s">
        <v>71</v>
      </c>
      <c r="S51" s="16"/>
      <c r="T51" s="14" t="s">
        <v>90</v>
      </c>
      <c r="U51" s="15" t="str">
        <f t="shared" ref="U51" si="245">IF(W50="女１","w",IF(W50="女２","w",IF(W50="女３","w",IF(W50="女４","w","vs"))))</f>
        <v>vs</v>
      </c>
      <c r="V51" s="15" t="s">
        <v>93</v>
      </c>
      <c r="W51" s="16"/>
      <c r="X51" s="14" t="s">
        <v>77</v>
      </c>
      <c r="Y51" s="15" t="str">
        <f t="shared" ref="Y51" si="246">IF(AA50="女１","w",IF(AA50="女２","w",IF(AA50="女３","w",IF(AA50="女４","w","vs"))))</f>
        <v>vs</v>
      </c>
      <c r="Z51" s="15" t="s">
        <v>66</v>
      </c>
      <c r="AA51" s="15"/>
      <c r="AB51" s="14" t="s">
        <v>92</v>
      </c>
      <c r="AC51" s="15" t="str">
        <f t="shared" ref="AC51" si="247">IF(AE50="女１","w",IF(AE50="女２","w",IF(AE50="女３","w",IF(AE50="女４","w","vs"))))</f>
        <v>vs</v>
      </c>
      <c r="AD51" s="15" t="s">
        <v>71</v>
      </c>
      <c r="AE51" s="16"/>
    </row>
    <row r="52" spans="1:32" ht="11.25" customHeight="1">
      <c r="A52" s="44">
        <v>43002</v>
      </c>
      <c r="B52" s="47" t="s">
        <v>36</v>
      </c>
      <c r="C52" s="50" t="s">
        <v>28</v>
      </c>
      <c r="D52" s="20">
        <v>0.39583333333333331</v>
      </c>
      <c r="E52" s="6" t="s">
        <v>3</v>
      </c>
      <c r="F52" s="13">
        <f t="shared" ref="F52" si="248">IF(G52="男５",D52+TIME(1,0,0),IF(G52="男６",D52+TIME(1,0,0),IF(G52="女３",D52+TIME(1,0,0),IF(G52="男７",D52+TIME(1,0,0),IF(G52="女２",D52+TIME(1,0,0),D52+TIME(1,10,0))))))</f>
        <v>0.44444444444444442</v>
      </c>
      <c r="G52" s="7" t="s">
        <v>22</v>
      </c>
      <c r="H52" s="83">
        <f t="shared" ref="H52" si="249">F52+TIME(0,15,0)</f>
        <v>0.4548611111111111</v>
      </c>
      <c r="I52" s="77" t="s">
        <v>3</v>
      </c>
      <c r="J52" s="76">
        <f t="shared" ref="J52" si="250">IF(K52="男５",H52+TIME(1,0,0),IF(K52="男６",H52+TIME(1,0,0),IF(K52="女３",H52+TIME(1,0,0),IF(K52="男７",H52+TIME(1,0,0),IF(K52="女２",H52+TIME(1,0,0),H52+TIME(1,10,0))))))</f>
        <v>0.50347222222222221</v>
      </c>
      <c r="K52" s="78" t="s">
        <v>20</v>
      </c>
      <c r="L52" s="12">
        <f t="shared" ref="L52" si="251">J52+TIME(0,15,0)</f>
        <v>0.51388888888888884</v>
      </c>
      <c r="M52" s="6" t="s">
        <v>3</v>
      </c>
      <c r="N52" s="13">
        <f t="shared" ref="N52" si="252">IF(O52="男５",L52+TIME(1,0,0),IF(O52="男６",L52+TIME(1,0,0),IF(O52="女３",L52+TIME(1,0,0),IF(O52="男７",L52+TIME(1,0,0),IF(O52="女２",L52+TIME(1,0,0),L52+TIME(1,10,0))))))</f>
        <v>0.5625</v>
      </c>
      <c r="O52" s="7" t="s">
        <v>20</v>
      </c>
      <c r="P52" s="13">
        <f t="shared" ref="P52" si="253">N52+TIME(0,15,0)</f>
        <v>0.57291666666666663</v>
      </c>
      <c r="Q52" s="6" t="s">
        <v>3</v>
      </c>
      <c r="R52" s="13">
        <f t="shared" ref="R52" si="254">IF(S52="男５",P52+TIME(1,0,0),IF(S52="男６",P52+TIME(1,0,0),IF(S52="女３",P52+TIME(1,0,0),IF(S52="男７",P52+TIME(1,0,0),IF(S52="女２",P52+TIME(1,0,0),P52+TIME(1,10,0))))))</f>
        <v>0.62152777777777779</v>
      </c>
      <c r="S52" s="7" t="s">
        <v>20</v>
      </c>
      <c r="T52" s="12">
        <f t="shared" ref="T52" si="255">R52+TIME(0,15,0)</f>
        <v>0.63194444444444442</v>
      </c>
      <c r="U52" s="6" t="s">
        <v>3</v>
      </c>
      <c r="V52" s="13">
        <f t="shared" ref="V52" si="256">IF(W52="男５",T52+TIME(1,0,0),IF(W52="男６",T52+TIME(1,0,0),IF(W52="女３",T52+TIME(1,0,0),IF(W52="男７",T52+TIME(1,0,0),IF(W52="女２",T52+TIME(1,0,0),T52+TIME(1,10,0))))))</f>
        <v>0.68055555555555558</v>
      </c>
      <c r="W52" s="7" t="s">
        <v>20</v>
      </c>
      <c r="X52" s="12">
        <f t="shared" ref="X52" si="257">V52+TIME(0,15,0)</f>
        <v>0.69097222222222221</v>
      </c>
      <c r="Y52" s="6" t="s">
        <v>3</v>
      </c>
      <c r="Z52" s="13">
        <f t="shared" ref="Z52" si="258">IF(AA52="男５",X52+TIME(1,0,0),IF(AA52="男６",X52+TIME(1,0,0),IF(AA52="女３",X52+TIME(1,0,0),IF(AA52="男７",X52+TIME(1,0,0),IF(AA52="女２",X52+TIME(1,0,0),X52+TIME(1,10,0))))))</f>
        <v>0.73958333333333337</v>
      </c>
      <c r="AA52" s="6" t="s">
        <v>20</v>
      </c>
      <c r="AB52" s="12">
        <f>Z52+TIME(0,15,0)</f>
        <v>0.75</v>
      </c>
      <c r="AC52" s="6" t="s">
        <v>3</v>
      </c>
      <c r="AD52" s="13">
        <f t="shared" ref="AD52" si="259">IF(AE52="男５",AB52+TIME(1,0,0),IF(AE52="男６",AB52+TIME(1,0,0),IF(AE52="女３",AB52+TIME(1,0,0),IF(AE52="男７",AB52+TIME(1,0,0),IF(AE52="女２",AB52+TIME(1,0,0),AB52+TIME(1,10,0))))))</f>
        <v>0.79166666666666663</v>
      </c>
      <c r="AE52" s="7" t="s">
        <v>8</v>
      </c>
      <c r="AF52" s="8"/>
    </row>
    <row r="53" spans="1:32" ht="11.25" customHeight="1">
      <c r="A53" s="45"/>
      <c r="B53" s="48"/>
      <c r="C53" s="56"/>
      <c r="D53" s="14" t="s">
        <v>52</v>
      </c>
      <c r="E53" s="15" t="str">
        <f t="shared" ref="E53" si="260">IF(G52="女１","w",IF(G52="女２","w",IF(G52="女３","w",IF(G52="女４","w","vs"))))</f>
        <v>vs</v>
      </c>
      <c r="F53" s="15" t="s">
        <v>57</v>
      </c>
      <c r="G53" s="16"/>
      <c r="H53" s="79" t="s">
        <v>117</v>
      </c>
      <c r="I53" s="79" t="str">
        <f>IF(S52="女１","w",IF(S52="女２","w",IF(S52="女３","w",IF(S52="女４","w","vs"))))</f>
        <v>w</v>
      </c>
      <c r="J53" s="79" t="s">
        <v>47</v>
      </c>
      <c r="K53" s="80"/>
      <c r="L53" s="14" t="s">
        <v>28</v>
      </c>
      <c r="M53" s="15" t="str">
        <f t="shared" ref="M53" si="261">IF(O52="女１","w",IF(O52="女２","w",IF(O52="女３","w",IF(O52="女４","w","vs"))))</f>
        <v>w</v>
      </c>
      <c r="N53" s="15" t="s">
        <v>50</v>
      </c>
      <c r="O53" s="16"/>
      <c r="P53" s="14" t="s">
        <v>52</v>
      </c>
      <c r="Q53" s="15" t="str">
        <f>IF(K52="女１","w",IF(K52="女２","w",IF(K52="女３","w",IF(K52="女４","w","vs"))))</f>
        <v>w</v>
      </c>
      <c r="R53" s="15" t="s">
        <v>41</v>
      </c>
      <c r="S53" s="16"/>
      <c r="T53" s="14" t="s">
        <v>43</v>
      </c>
      <c r="U53" s="15" t="str">
        <f t="shared" ref="U53" si="262">IF(W52="女１","w",IF(W52="女２","w",IF(W52="女３","w",IF(W52="女４","w","vs"))))</f>
        <v>w</v>
      </c>
      <c r="V53" s="15" t="s">
        <v>51</v>
      </c>
      <c r="W53" s="16"/>
      <c r="X53" s="14" t="s">
        <v>49</v>
      </c>
      <c r="Y53" s="15" t="str">
        <f t="shared" ref="Y53" si="263">IF(AA52="女１","w",IF(AA52="女２","w",IF(AA52="女３","w",IF(AA52="女４","w","vs"))))</f>
        <v>w</v>
      </c>
      <c r="Z53" s="15" t="s">
        <v>46</v>
      </c>
      <c r="AA53" s="15"/>
      <c r="AB53" s="14" t="s">
        <v>73</v>
      </c>
      <c r="AC53" s="15" t="str">
        <f t="shared" ref="AC53" si="264">IF(AE52="女１","w",IF(AE52="女２","w",IF(AE52="女３","w",IF(AE52="女４","w","vs"))))</f>
        <v>w</v>
      </c>
      <c r="AD53" s="15" t="s">
        <v>72</v>
      </c>
      <c r="AE53" s="16"/>
      <c r="AF53" s="8"/>
    </row>
    <row r="54" spans="1:32" ht="11.25" customHeight="1">
      <c r="A54" s="45"/>
      <c r="B54" s="48"/>
      <c r="C54" s="52" t="s">
        <v>123</v>
      </c>
      <c r="D54" s="20">
        <v>0.41666666666666669</v>
      </c>
      <c r="E54" s="6" t="s">
        <v>3</v>
      </c>
      <c r="F54" s="13">
        <f t="shared" ref="F54" si="265">IF(G54="男５",D54+TIME(1,0,0),IF(G54="男６",D54+TIME(1,0,0),IF(G54="女３",D54+TIME(1,0,0),IF(G54="男７",D54+TIME(1,0,0),IF(G54="女２",D54+TIME(1,0,0),D54+TIME(1,10,0))))))</f>
        <v>0.46527777777777779</v>
      </c>
      <c r="G54" s="7" t="s">
        <v>23</v>
      </c>
      <c r="H54" s="12">
        <f t="shared" ref="H54" si="266">F54+TIME(0,15,0)</f>
        <v>0.47569444444444448</v>
      </c>
      <c r="I54" s="6" t="s">
        <v>3</v>
      </c>
      <c r="J54" s="13">
        <f t="shared" ref="J54" si="267">IF(K54="男５",H54+TIME(1,0,0),IF(K54="男６",H54+TIME(1,0,0),IF(K54="女３",H54+TIME(1,0,0),IF(K54="男７",H54+TIME(1,0,0),IF(K54="女２",H54+TIME(1,0,0),H54+TIME(1,10,0))))))</f>
        <v>0.52430555555555558</v>
      </c>
      <c r="K54" s="7" t="s">
        <v>115</v>
      </c>
      <c r="L54" s="12">
        <f t="shared" ref="L54" si="268">J54+TIME(0,15,0)</f>
        <v>0.53472222222222221</v>
      </c>
      <c r="M54" s="6" t="s">
        <v>3</v>
      </c>
      <c r="N54" s="13">
        <f t="shared" ref="N54" si="269">IF(O54="男５",L54+TIME(1,0,0),IF(O54="男６",L54+TIME(1,0,0),IF(O54="女３",L54+TIME(1,0,0),IF(O54="男７",L54+TIME(1,0,0),IF(O54="女２",L54+TIME(1,0,0),L54+TIME(1,10,0))))))</f>
        <v>0.57638888888888884</v>
      </c>
      <c r="O54" s="7" t="s">
        <v>14</v>
      </c>
      <c r="P54" s="13">
        <f t="shared" ref="P54" si="270">N54+TIME(0,15,0)</f>
        <v>0.58680555555555547</v>
      </c>
      <c r="Q54" s="6" t="s">
        <v>3</v>
      </c>
      <c r="R54" s="13">
        <f t="shared" ref="R54" si="271">IF(S54="男５",P54+TIME(1,0,0),IF(S54="男６",P54+TIME(1,0,0),IF(S54="女３",P54+TIME(1,0,0),IF(S54="男７",P54+TIME(1,0,0),IF(S54="女２",P54+TIME(1,0,0),P54+TIME(1,10,0))))))</f>
        <v>0.63541666666666663</v>
      </c>
      <c r="S54" s="7" t="s">
        <v>10</v>
      </c>
      <c r="T54" s="12">
        <f>R54+TIME(0,15,0)</f>
        <v>0.64583333333333326</v>
      </c>
      <c r="U54" s="6" t="s">
        <v>3</v>
      </c>
      <c r="V54" s="13">
        <f t="shared" ref="V54" si="272">IF(W54="男５",T54+TIME(1,0,0),IF(W54="男６",T54+TIME(1,0,0),IF(W54="女３",T54+TIME(1,0,0),IF(W54="男７",T54+TIME(1,0,0),IF(W54="女２",T54+TIME(1,0,0),T54+TIME(1,10,0))))))</f>
        <v>0.68749999999999989</v>
      </c>
      <c r="W54" s="7" t="s">
        <v>9</v>
      </c>
      <c r="X54" s="12">
        <f t="shared" ref="X54" si="273">V54+TIME(0,15,0)</f>
        <v>0.69791666666666652</v>
      </c>
      <c r="Y54" s="6" t="s">
        <v>3</v>
      </c>
      <c r="Z54" s="13">
        <f t="shared" ref="Z54" si="274">IF(AA54="男５",X54+TIME(1,0,0),IF(AA54="男６",X54+TIME(1,0,0),IF(AA54="女３",X54+TIME(1,0,0),IF(AA54="男７",X54+TIME(1,0,0),IF(AA54="女２",X54+TIME(1,0,0),X54+TIME(1,10,0))))))</f>
        <v>0.73958333333333315</v>
      </c>
      <c r="AA54" s="6" t="s">
        <v>9</v>
      </c>
      <c r="AB54" s="12">
        <f t="shared" ref="AB54" si="275">Z54+TIME(0,15,0)</f>
        <v>0.74999999999999978</v>
      </c>
      <c r="AC54" s="6" t="s">
        <v>3</v>
      </c>
      <c r="AD54" s="13">
        <f t="shared" ref="AD54" si="276">IF(AE54="男５",AB54+TIME(1,0,0),IF(AE54="男６",AB54+TIME(1,0,0),IF(AE54="女３",AB54+TIME(1,0,0),IF(AE54="男７",AB54+TIME(1,0,0),IF(AE54="女２",AB54+TIME(1,0,0),AB54+TIME(1,10,0))))))</f>
        <v>0.79166666666666641</v>
      </c>
      <c r="AE54" s="7" t="s">
        <v>16</v>
      </c>
    </row>
    <row r="55" spans="1:32" ht="11.25" customHeight="1">
      <c r="A55" s="45"/>
      <c r="B55" s="48"/>
      <c r="C55" s="53"/>
      <c r="D55" s="14" t="s">
        <v>81</v>
      </c>
      <c r="E55" s="15" t="str">
        <f t="shared" ref="E55" si="277">IF(G54="女１","w",IF(G54="女２","w",IF(G54="女３","w",IF(G54="女４","w","vs"))))</f>
        <v>vs</v>
      </c>
      <c r="F55" s="15" t="s">
        <v>83</v>
      </c>
      <c r="G55" s="16"/>
      <c r="H55" s="14" t="s">
        <v>82</v>
      </c>
      <c r="I55" s="15" t="str">
        <f t="shared" ref="I55" si="278">IF(K54="女１","w",IF(K54="女２","w",IF(K54="女３","w",IF(K54="女４","w","vs"))))</f>
        <v>vs</v>
      </c>
      <c r="J55" s="15" t="s">
        <v>66</v>
      </c>
      <c r="K55" s="16"/>
      <c r="L55" s="14" t="s">
        <v>75</v>
      </c>
      <c r="M55" s="15" t="str">
        <f t="shared" ref="M55" si="279">IF(O54="女１","w",IF(O54="女２","w",IF(O54="女３","w",IF(O54="女４","w","vs"))))</f>
        <v>w</v>
      </c>
      <c r="N55" s="15" t="s">
        <v>71</v>
      </c>
      <c r="O55" s="16"/>
      <c r="P55" s="28" t="s">
        <v>64</v>
      </c>
      <c r="Q55" s="29" t="str">
        <f t="shared" ref="Q55" si="280">IF(S54="女１","w",IF(S54="女２","w",IF(S54="女３","w",IF(S54="女４","w","vs"))))</f>
        <v>vs</v>
      </c>
      <c r="R55" s="29" t="s">
        <v>60</v>
      </c>
      <c r="S55" s="16"/>
      <c r="T55" s="14" t="s">
        <v>72</v>
      </c>
      <c r="U55" s="15" t="str">
        <f t="shared" ref="U55" si="281">IF(W54="女１","w",IF(W54="女２","w",IF(W54="女３","w",IF(W54="女４","w","vs"))))</f>
        <v>vs</v>
      </c>
      <c r="V55" s="15" t="s">
        <v>85</v>
      </c>
      <c r="W55" s="16"/>
      <c r="X55" s="14" t="s">
        <v>75</v>
      </c>
      <c r="Y55" s="15" t="str">
        <f t="shared" ref="Y55" si="282">IF(AA54="女１","w",IF(AA54="女２","w",IF(AA54="女３","w",IF(AA54="女４","w","vs"))))</f>
        <v>vs</v>
      </c>
      <c r="Z55" s="15" t="s">
        <v>86</v>
      </c>
      <c r="AA55" s="15"/>
      <c r="AB55" s="14" t="s">
        <v>91</v>
      </c>
      <c r="AC55" s="15" t="str">
        <f t="shared" ref="AC55" si="283">IF(AE54="女１","w",IF(AE54="女２","w",IF(AE54="女３","w",IF(AE54="女４","w","vs"))))</f>
        <v>vs</v>
      </c>
      <c r="AD55" s="15" t="s">
        <v>90</v>
      </c>
      <c r="AE55" s="16"/>
    </row>
    <row r="56" spans="1:32" ht="11.25" customHeight="1">
      <c r="A56" s="44">
        <v>43007</v>
      </c>
      <c r="B56" s="47" t="s">
        <v>56</v>
      </c>
      <c r="C56" s="56" t="s">
        <v>53</v>
      </c>
      <c r="D56" s="20">
        <v>0.41666666666666669</v>
      </c>
      <c r="E56" s="6" t="s">
        <v>3</v>
      </c>
      <c r="F56" s="13">
        <f t="shared" ref="F56" si="284">IF(G56="男５",D56+TIME(1,0,0),IF(G56="男６",D56+TIME(1,0,0),IF(G56="女３",D56+TIME(1,0,0),IF(G56="男７",D56+TIME(1,0,0),IF(G56="女２",D56+TIME(1,0,0),D56+TIME(1,10,0))))))</f>
        <v>0.46527777777777779</v>
      </c>
      <c r="G56" s="7" t="s">
        <v>21</v>
      </c>
      <c r="H56" s="12">
        <f t="shared" ref="H56" si="285">F56+TIME(0,15,0)</f>
        <v>0.47569444444444448</v>
      </c>
      <c r="I56" s="6" t="s">
        <v>3</v>
      </c>
      <c r="J56" s="13">
        <f t="shared" ref="J56" si="286">IF(K56="男５",H56+TIME(1,0,0),IF(K56="男６",H56+TIME(1,0,0),IF(K56="女３",H56+TIME(1,0,0),IF(K56="男７",H56+TIME(1,0,0),IF(K56="女２",H56+TIME(1,0,0),H56+TIME(1,10,0))))))</f>
        <v>0.52430555555555558</v>
      </c>
      <c r="K56" s="7" t="s">
        <v>4</v>
      </c>
      <c r="L56" s="12">
        <f t="shared" ref="L56" si="287">J56+TIME(0,15,0)</f>
        <v>0.53472222222222221</v>
      </c>
      <c r="M56" s="6" t="s">
        <v>3</v>
      </c>
      <c r="N56" s="13">
        <f t="shared" ref="N56" si="288">IF(O56="男５",L56+TIME(1,0,0),IF(O56="男６",L56+TIME(1,0,0),IF(O56="女３",L56+TIME(1,0,0),IF(O56="男７",L56+TIME(1,0,0),IF(O56="女２",L56+TIME(1,0,0),L56+TIME(1,10,0))))))</f>
        <v>0.58333333333333337</v>
      </c>
      <c r="O56" s="7" t="s">
        <v>4</v>
      </c>
      <c r="P56" s="12">
        <f t="shared" ref="P56" si="289">N56+TIME(0,15,0)</f>
        <v>0.59375</v>
      </c>
      <c r="Q56" s="6" t="s">
        <v>3</v>
      </c>
      <c r="R56" s="13">
        <f t="shared" ref="R56" si="290">IF(S56="男５",P56+TIME(1,0,0),IF(S56="男６",P56+TIME(1,0,0),IF(S56="女３",P56+TIME(1,0,0),IF(S56="男７",P56+TIME(1,0,0),IF(S56="女２",P56+TIME(1,0,0),P56+TIME(1,10,0))))))</f>
        <v>0.64236111111111116</v>
      </c>
      <c r="S56" s="7" t="s">
        <v>4</v>
      </c>
      <c r="T56" s="71">
        <f t="shared" ref="T56" si="291">R56+TIME(0,15,0)</f>
        <v>0.65277777777777779</v>
      </c>
      <c r="U56" s="72" t="s">
        <v>3</v>
      </c>
      <c r="V56" s="71">
        <f t="shared" ref="V56" si="292">IF(W56="男５",T56+TIME(1,0,0),IF(W56="男６",T56+TIME(1,0,0),IF(W56="女３",T56+TIME(1,0,0),IF(W56="男７",T56+TIME(1,0,0),IF(W56="女２",T56+TIME(1,0,0),T56+TIME(1,10,0))))))</f>
        <v>0.70138888888888895</v>
      </c>
      <c r="W56" s="73" t="s">
        <v>63</v>
      </c>
      <c r="X56" s="12">
        <f t="shared" ref="X56" si="293">V56+TIME(0,15,0)</f>
        <v>0.71180555555555558</v>
      </c>
      <c r="Y56" s="6" t="s">
        <v>3</v>
      </c>
      <c r="Z56" s="13">
        <f t="shared" ref="Z56" si="294">IF(AA56="男５",X56+TIME(1,0,0),IF(AA56="男６",X56+TIME(1,0,0),IF(AA56="女３",X56+TIME(1,0,0),IF(AA56="男７",X56+TIME(1,0,0),IF(AA56="女２",X56+TIME(1,0,0),X56+TIME(1,10,0))))))</f>
        <v>0.76041666666666674</v>
      </c>
      <c r="AA56" s="6" t="s">
        <v>10</v>
      </c>
      <c r="AB56" s="12">
        <f t="shared" ref="AB56" si="295">Z56+TIME(0,15,0)</f>
        <v>0.77083333333333337</v>
      </c>
      <c r="AC56" s="6" t="s">
        <v>3</v>
      </c>
      <c r="AD56" s="13">
        <f t="shared" ref="AD56" si="296">IF(AE56="男５",AB56+TIME(1,0,0),IF(AE56="男６",AB56+TIME(1,0,0),IF(AE56="女３",AB56+TIME(1,0,0),IF(AE56="男７",AB56+TIME(1,0,0),IF(AE56="女２",AB56+TIME(1,0,0),AB56+TIME(1,10,0))))))</f>
        <v>0.8125</v>
      </c>
      <c r="AE56" s="7" t="s">
        <v>8</v>
      </c>
    </row>
    <row r="57" spans="1:32" ht="11.25" customHeight="1">
      <c r="A57" s="45"/>
      <c r="B57" s="48"/>
      <c r="C57" s="51"/>
      <c r="D57" s="14" t="s">
        <v>42</v>
      </c>
      <c r="E57" s="15" t="str">
        <f t="shared" ref="E57" si="297">IF(G56="女１","w",IF(G56="女２","w",IF(G56="女３","w",IF(G56="女４","w","vs"))))</f>
        <v>vs</v>
      </c>
      <c r="F57" s="15" t="s">
        <v>48</v>
      </c>
      <c r="G57" s="16"/>
      <c r="H57" s="14" t="s">
        <v>19</v>
      </c>
      <c r="I57" s="15" t="str">
        <f t="shared" ref="I57" si="298">IF(K56="女１","w",IF(K56="女２","w",IF(K56="女３","w",IF(K56="女４","w","vs"))))</f>
        <v>vs</v>
      </c>
      <c r="J57" s="15" t="s">
        <v>46</v>
      </c>
      <c r="K57" s="16"/>
      <c r="L57" s="14" t="s">
        <v>43</v>
      </c>
      <c r="M57" s="15" t="str">
        <f t="shared" ref="M57" si="299">IF(O56="女１","w",IF(O56="女２","w",IF(O56="女３","w",IF(O56="女４","w","vs"))))</f>
        <v>vs</v>
      </c>
      <c r="N57" s="15" t="s">
        <v>45</v>
      </c>
      <c r="O57" s="16"/>
      <c r="P57" s="15" t="s">
        <v>41</v>
      </c>
      <c r="Q57" s="15" t="str">
        <f>IF(W56="女１","w",IF(W56="女２","w",IF(W56="女３","w",IF(W56="女４","w","vs"))))</f>
        <v>vs</v>
      </c>
      <c r="R57" s="15" t="s">
        <v>44</v>
      </c>
      <c r="S57" s="16"/>
      <c r="T57" s="85" t="s">
        <v>47</v>
      </c>
      <c r="U57" s="74" t="str">
        <f>IF(S56="女１","w",IF(S56="女２","w",IF(S56="女３","w",IF(S56="女４","w","vs"))))</f>
        <v>vs</v>
      </c>
      <c r="V57" s="74" t="s">
        <v>40</v>
      </c>
      <c r="W57" s="75"/>
      <c r="X57" s="14" t="s">
        <v>52</v>
      </c>
      <c r="Y57" s="15" t="str">
        <f t="shared" ref="Y57" si="300">IF(AA56="女１","w",IF(AA56="女２","w",IF(AA56="女３","w",IF(AA56="女４","w","vs"))))</f>
        <v>vs</v>
      </c>
      <c r="Z57" s="15" t="s">
        <v>60</v>
      </c>
      <c r="AA57" s="15"/>
      <c r="AB57" s="14" t="s">
        <v>119</v>
      </c>
      <c r="AC57" s="15" t="str">
        <f t="shared" ref="AC57" si="301">IF(AE56="女１","w",IF(AE56="女２","w",IF(AE56="女３","w",IF(AE56="女４","w","vs"))))</f>
        <v>w</v>
      </c>
      <c r="AD57" s="15" t="s">
        <v>66</v>
      </c>
      <c r="AE57" s="16"/>
    </row>
    <row r="58" spans="1:32" ht="11.25" customHeight="1">
      <c r="A58" s="45"/>
      <c r="B58" s="48"/>
      <c r="C58" s="52" t="s">
        <v>54</v>
      </c>
      <c r="D58" s="20">
        <v>0.41666666666666669</v>
      </c>
      <c r="E58" s="6" t="s">
        <v>3</v>
      </c>
      <c r="F58" s="13">
        <f t="shared" ref="F58" si="302">IF(G58="男５",D58+TIME(1,0,0),IF(G58="男６",D58+TIME(1,0,0),IF(G58="女３",D58+TIME(1,0,0),IF(G58="男７",D58+TIME(1,0,0),IF(G58="女２",D58+TIME(1,0,0),D58+TIME(1,10,0))))))</f>
        <v>0.46527777777777779</v>
      </c>
      <c r="G58" s="7" t="s">
        <v>20</v>
      </c>
      <c r="H58" s="20">
        <v>0.47569444444444442</v>
      </c>
      <c r="I58" s="6" t="s">
        <v>3</v>
      </c>
      <c r="J58" s="13">
        <f t="shared" ref="J58" si="303">IF(K58="男５",H58+TIME(1,0,0),IF(K58="男６",H58+TIME(1,0,0),IF(K58="女３",H58+TIME(1,0,0),IF(K58="男７",H58+TIME(1,0,0),IF(K58="女２",H58+TIME(1,0,0),H58+TIME(1,10,0))))))</f>
        <v>0.52430555555555558</v>
      </c>
      <c r="K58" s="7" t="s">
        <v>20</v>
      </c>
      <c r="L58" s="12">
        <f t="shared" ref="L58" si="304">J58+TIME(0,15,0)</f>
        <v>0.53472222222222221</v>
      </c>
      <c r="M58" s="6" t="s">
        <v>3</v>
      </c>
      <c r="N58" s="13">
        <f t="shared" ref="N58" si="305">IF(O58="男５",L58+TIME(1,0,0),IF(O58="男６",L58+TIME(1,0,0),IF(O58="女３",L58+TIME(1,0,0),IF(O58="男７",L58+TIME(1,0,0),IF(O58="女２",L58+TIME(1,0,0),L58+TIME(1,10,0))))))</f>
        <v>0.58333333333333337</v>
      </c>
      <c r="O58" s="7" t="s">
        <v>20</v>
      </c>
      <c r="P58" s="76">
        <f t="shared" ref="P58" si="306">N58+TIME(0,15,0)</f>
        <v>0.59375</v>
      </c>
      <c r="Q58" s="77" t="s">
        <v>3</v>
      </c>
      <c r="R58" s="76">
        <f t="shared" ref="R58" si="307">IF(S58="男５",P58+TIME(1,0,0),IF(S58="男６",P58+TIME(1,0,0),IF(S58="女３",P58+TIME(1,0,0),IF(S58="男７",P58+TIME(1,0,0),IF(S58="女２",P58+TIME(1,0,0),P58+TIME(1,10,0))))))</f>
        <v>0.64236111111111116</v>
      </c>
      <c r="S58" s="78" t="s">
        <v>20</v>
      </c>
      <c r="T58" s="12">
        <f t="shared" ref="T58" si="308">R58+TIME(0,15,0)</f>
        <v>0.65277777777777779</v>
      </c>
      <c r="U58" s="6" t="s">
        <v>3</v>
      </c>
      <c r="V58" s="13">
        <f t="shared" ref="V58" si="309">IF(W58="男５",T58+TIME(1,0,0),IF(W58="男６",T58+TIME(1,0,0),IF(W58="女３",T58+TIME(1,0,0),IF(W58="男７",T58+TIME(1,0,0),IF(W58="女２",T58+TIME(1,0,0),T58+TIME(1,10,0))))))</f>
        <v>0.70138888888888895</v>
      </c>
      <c r="W58" s="7" t="s">
        <v>20</v>
      </c>
      <c r="X58" s="12">
        <f t="shared" ref="X58" si="310">V58+TIME(0,15,0)</f>
        <v>0.71180555555555558</v>
      </c>
      <c r="Y58" s="6" t="s">
        <v>3</v>
      </c>
      <c r="Z58" s="13">
        <f t="shared" ref="Z58" si="311">IF(AA58="男５",X58+TIME(1,0,0),IF(AA58="男６",X58+TIME(1,0,0),IF(AA58="女３",X58+TIME(1,0,0),IF(AA58="男７",X58+TIME(1,0,0),IF(AA58="女２",X58+TIME(1,0,0),X58+TIME(1,10,0))))))</f>
        <v>0.76041666666666674</v>
      </c>
      <c r="AA58" s="7" t="s">
        <v>25</v>
      </c>
      <c r="AB58" s="13">
        <f t="shared" ref="AB58" si="312">Z58+TIME(0,15,0)</f>
        <v>0.77083333333333337</v>
      </c>
      <c r="AC58" s="6" t="s">
        <v>3</v>
      </c>
      <c r="AD58" s="13">
        <f t="shared" ref="AD58" si="313">IF(AE58="男５",AB58+TIME(1,0,0),IF(AE58="男６",AB58+TIME(1,0,0),IF(AE58="女３",AB58+TIME(1,0,0),IF(AE58="男７",AB58+TIME(1,0,0),IF(AE58="女２",AB58+TIME(1,0,0),AB58+TIME(1,10,0))))))</f>
        <v>0.8125</v>
      </c>
      <c r="AE58" s="7" t="s">
        <v>9</v>
      </c>
    </row>
    <row r="59" spans="1:32" ht="11.25" customHeight="1">
      <c r="A59" s="45"/>
      <c r="B59" s="48"/>
      <c r="C59" s="52"/>
      <c r="D59" s="14" t="s">
        <v>19</v>
      </c>
      <c r="E59" s="15" t="str">
        <f t="shared" ref="E59" si="314">IF(G58="女１","w",IF(G58="女２","w",IF(G58="女３","w",IF(G58="女４","w","vs"))))</f>
        <v>w</v>
      </c>
      <c r="F59" s="15" t="s">
        <v>28</v>
      </c>
      <c r="G59" s="16"/>
      <c r="H59" s="14" t="s">
        <v>41</v>
      </c>
      <c r="I59" s="15" t="str">
        <f t="shared" ref="I59" si="315">IF(K58="女１","w",IF(K58="女２","w",IF(K58="女３","w",IF(K58="女４","w","vs"))))</f>
        <v>w</v>
      </c>
      <c r="J59" s="15" t="s">
        <v>50</v>
      </c>
      <c r="K59" s="16"/>
      <c r="L59" s="14" t="s">
        <v>43</v>
      </c>
      <c r="M59" s="15" t="str">
        <f t="shared" ref="M59" si="316">IF(O58="女１","w",IF(O58="女２","w",IF(O58="女３","w",IF(O58="女４","w","vs"))))</f>
        <v>w</v>
      </c>
      <c r="N59" s="15" t="s">
        <v>46</v>
      </c>
      <c r="O59" s="16"/>
      <c r="P59" s="82" t="s">
        <v>52</v>
      </c>
      <c r="Q59" s="79" t="str">
        <f>IF(W58="女１","w",IF(W58="女２","w",IF(W58="女３","w",IF(W58="女４","w","vs"))))</f>
        <v>w</v>
      </c>
      <c r="R59" s="79" t="s">
        <v>47</v>
      </c>
      <c r="S59" s="80"/>
      <c r="T59" s="15" t="s">
        <v>49</v>
      </c>
      <c r="U59" s="15" t="str">
        <f>IF(S58="女１","w",IF(S58="女２","w",IF(S58="女３","w",IF(S58="女４","w","vs"))))</f>
        <v>w</v>
      </c>
      <c r="V59" s="15" t="s">
        <v>51</v>
      </c>
      <c r="W59" s="16"/>
      <c r="X59" s="14" t="s">
        <v>76</v>
      </c>
      <c r="Y59" s="15" t="str">
        <f t="shared" ref="Y59" si="317">IF(AA58="女１","w",IF(AA58="女２","w",IF(AA58="女３","w",IF(AA58="女４","w","vs"))))</f>
        <v>vs</v>
      </c>
      <c r="Z59" s="15" t="s">
        <v>110</v>
      </c>
      <c r="AA59" s="16"/>
      <c r="AB59" s="15" t="s">
        <v>84</v>
      </c>
      <c r="AC59" s="15" t="str">
        <f t="shared" ref="AC59" si="318">IF(AE58="女１","w",IF(AE58="女２","w",IF(AE58="女３","w",IF(AE58="女４","w","vs"))))</f>
        <v>vs</v>
      </c>
      <c r="AD59" s="15" t="s">
        <v>85</v>
      </c>
      <c r="AE59" s="16"/>
    </row>
    <row r="60" spans="1:32" ht="11.25" customHeight="1">
      <c r="A60" s="45"/>
      <c r="B60" s="48"/>
      <c r="C60" s="52" t="s">
        <v>37</v>
      </c>
      <c r="D60" s="20">
        <v>0.41666666666666669</v>
      </c>
      <c r="E60" s="6" t="s">
        <v>3</v>
      </c>
      <c r="F60" s="13">
        <f t="shared" ref="F60" si="319">IF(G60="男５",D60+TIME(1,0,0),IF(G60="男６",D60+TIME(1,0,0),IF(G60="女３",D60+TIME(1,0,0),IF(G60="男７",D60+TIME(1,0,0),IF(G60="女２",D60+TIME(1,0,0),D60+TIME(1,10,0))))))</f>
        <v>0.46527777777777779</v>
      </c>
      <c r="G60" s="7" t="s">
        <v>23</v>
      </c>
      <c r="H60" s="12">
        <f t="shared" ref="H60" si="320">F60+TIME(0,15,0)</f>
        <v>0.47569444444444448</v>
      </c>
      <c r="I60" s="6" t="s">
        <v>3</v>
      </c>
      <c r="J60" s="13">
        <f t="shared" ref="J60" si="321">IF(K60="男５",H60+TIME(1,0,0),IF(K60="男６",H60+TIME(1,0,0),IF(K60="女３",H60+TIME(1,0,0),IF(K60="男７",H60+TIME(1,0,0),IF(K60="女２",H60+TIME(1,0,0),H60+TIME(1,10,0))))))</f>
        <v>0.51736111111111116</v>
      </c>
      <c r="K60" s="7" t="s">
        <v>14</v>
      </c>
      <c r="L60" s="13">
        <f t="shared" ref="L60" si="322">J60+TIME(0,15,0)</f>
        <v>0.52777777777777779</v>
      </c>
      <c r="M60" s="6" t="s">
        <v>3</v>
      </c>
      <c r="N60" s="13">
        <f t="shared" ref="N60" si="323">IF(O60="男５",L60+TIME(1,0,0),IF(O60="男６",L60+TIME(1,0,0),IF(O60="女３",L60+TIME(1,0,0),IF(O60="男７",L60+TIME(1,0,0),IF(O60="女２",L60+TIME(1,0,0),L60+TIME(1,10,0))))))</f>
        <v>0.56944444444444442</v>
      </c>
      <c r="O60" s="7" t="s">
        <v>9</v>
      </c>
      <c r="P60" s="12">
        <f t="shared" ref="P60" si="324">N60+TIME(0,15,0)</f>
        <v>0.57986111111111105</v>
      </c>
      <c r="Q60" s="6" t="s">
        <v>3</v>
      </c>
      <c r="R60" s="13">
        <f t="shared" ref="R60" si="325">IF(S60="男５",P60+TIME(1,0,0),IF(S60="男６",P60+TIME(1,0,0),IF(S60="女３",P60+TIME(1,0,0),IF(S60="男７",P60+TIME(1,0,0),IF(S60="女２",P60+TIME(1,0,0),P60+TIME(1,10,0))))))</f>
        <v>0.62847222222222221</v>
      </c>
      <c r="S60" s="7" t="s">
        <v>23</v>
      </c>
      <c r="T60" s="24">
        <f t="shared" ref="T60" si="326">R60+TIME(0,15,0)</f>
        <v>0.63888888888888884</v>
      </c>
      <c r="U60" s="6" t="s">
        <v>3</v>
      </c>
      <c r="V60" s="25">
        <f t="shared" ref="V60" si="327">IF(W60="男５",T60+TIME(1,0,0),IF(W60="男６",T60+TIME(1,0,0),IF(W60="女３",T60+TIME(1,0,0),IF(W60="男７",T60+TIME(1,0,0),IF(W60="女２",T60+TIME(1,0,0),T60+TIME(1,10,0))))))</f>
        <v>0.68055555555555547</v>
      </c>
      <c r="W60" s="6" t="s">
        <v>16</v>
      </c>
      <c r="X60" s="12">
        <f t="shared" ref="X60" si="328">V60+TIME(0,15,0)</f>
        <v>0.6909722222222221</v>
      </c>
      <c r="Y60" s="6" t="s">
        <v>3</v>
      </c>
      <c r="Z60" s="13">
        <f t="shared" ref="Z60" si="329">IF(AA60="男５",X60+TIME(1,0,0),IF(AA60="男６",X60+TIME(1,0,0),IF(AA60="女３",X60+TIME(1,0,0),IF(AA60="男７",X60+TIME(1,0,0),IF(AA60="女２",X60+TIME(1,0,0),X60+TIME(1,10,0))))))</f>
        <v>0.73263888888888873</v>
      </c>
      <c r="AA60" s="7" t="s">
        <v>8</v>
      </c>
      <c r="AB60" s="38"/>
      <c r="AC60" s="39"/>
      <c r="AD60" s="39"/>
      <c r="AE60" s="40"/>
    </row>
    <row r="61" spans="1:32" ht="11.25" customHeight="1">
      <c r="A61" s="46"/>
      <c r="B61" s="49"/>
      <c r="C61" s="52"/>
      <c r="D61" s="14" t="s">
        <v>81</v>
      </c>
      <c r="E61" s="15" t="str">
        <f t="shared" ref="E61" si="330">IF(G60="女１","w",IF(G60="女２","w",IF(G60="女３","w",IF(G60="女４","w","vs"))))</f>
        <v>vs</v>
      </c>
      <c r="F61" s="15" t="s">
        <v>74</v>
      </c>
      <c r="G61" s="16"/>
      <c r="H61" s="14" t="s">
        <v>61</v>
      </c>
      <c r="I61" s="15" t="str">
        <f t="shared" ref="I61" si="331">IF(K60="女１","w",IF(K60="女２","w",IF(K60="女３","w",IF(K60="女４","w","vs"))))</f>
        <v>w</v>
      </c>
      <c r="J61" s="15" t="s">
        <v>75</v>
      </c>
      <c r="K61" s="16"/>
      <c r="L61" s="15" t="s">
        <v>72</v>
      </c>
      <c r="M61" s="15" t="str">
        <f t="shared" ref="M61" si="332">IF(O60="女１","w",IF(O60="女２","w",IF(O60="女３","w",IF(O60="女４","w","vs"))))</f>
        <v>vs</v>
      </c>
      <c r="N61" s="15" t="s">
        <v>87</v>
      </c>
      <c r="O61" s="16"/>
      <c r="P61" s="14" t="s">
        <v>77</v>
      </c>
      <c r="Q61" s="15" t="str">
        <f t="shared" ref="Q61" si="333">IF(S60="女１","w",IF(S60="女２","w",IF(S60="女３","w",IF(S60="女４","w","vs"))))</f>
        <v>vs</v>
      </c>
      <c r="R61" s="15" t="s">
        <v>82</v>
      </c>
      <c r="S61" s="16"/>
      <c r="T61" s="21" t="s">
        <v>91</v>
      </c>
      <c r="U61" s="22" t="str">
        <f t="shared" ref="U61" si="334">IF(W60="女１","w",IF(W60="女２","w",IF(W60="女３","w",IF(W60="女４","w","vs"))))</f>
        <v>vs</v>
      </c>
      <c r="V61" s="22" t="s">
        <v>93</v>
      </c>
      <c r="W61" s="22"/>
      <c r="X61" s="14" t="s">
        <v>113</v>
      </c>
      <c r="Y61" s="15" t="str">
        <f t="shared" ref="Y61" si="335">IF(AA60="女１","w",IF(AA60="女２","w",IF(AA60="女３","w",IF(AA60="女４","w","vs"))))</f>
        <v>w</v>
      </c>
      <c r="Z61" s="15" t="s">
        <v>72</v>
      </c>
      <c r="AA61" s="16"/>
      <c r="AB61" s="41"/>
      <c r="AC61" s="42"/>
      <c r="AD61" s="42"/>
      <c r="AE61" s="43"/>
    </row>
    <row r="62" spans="1:32" ht="11.25" customHeight="1">
      <c r="A62" s="63">
        <v>43008</v>
      </c>
      <c r="B62" s="53" t="s">
        <v>18</v>
      </c>
      <c r="C62" s="50" t="s">
        <v>121</v>
      </c>
      <c r="D62" s="20">
        <v>0.39583333333333331</v>
      </c>
      <c r="E62" s="6" t="s">
        <v>3</v>
      </c>
      <c r="F62" s="13">
        <f t="shared" ref="F62" si="336">IF(G62="男５",D62+TIME(1,0,0),IF(G62="男６",D62+TIME(1,0,0),IF(G62="女３",D62+TIME(1,0,0),IF(G62="男７",D62+TIME(1,0,0),IF(G62="女２",D62+TIME(1,0,0),D62+TIME(1,10,0))))))</f>
        <v>0.44444444444444442</v>
      </c>
      <c r="G62" s="7" t="s">
        <v>25</v>
      </c>
      <c r="H62" s="12">
        <f t="shared" ref="H62" si="337">F62+TIME(0,15,0)</f>
        <v>0.4548611111111111</v>
      </c>
      <c r="I62" s="6" t="s">
        <v>3</v>
      </c>
      <c r="J62" s="13">
        <f t="shared" ref="J62" si="338">IF(K62="男５",H62+TIME(1,0,0),IF(K62="男６",H62+TIME(1,0,0),IF(K62="女３",H62+TIME(1,0,0),IF(K62="男７",H62+TIME(1,0,0),IF(K62="女２",H62+TIME(1,0,0),H62+TIME(1,10,0))))))</f>
        <v>0.50347222222222221</v>
      </c>
      <c r="K62" s="7" t="s">
        <v>10</v>
      </c>
      <c r="L62" s="12">
        <f t="shared" ref="L62" si="339">J62+TIME(0,15,0)</f>
        <v>0.51388888888888884</v>
      </c>
      <c r="M62" s="6" t="s">
        <v>3</v>
      </c>
      <c r="N62" s="13">
        <f t="shared" ref="N62" si="340">IF(O62="男５",L62+TIME(1,0,0),IF(O62="男６",L62+TIME(1,0,0),IF(O62="女３",L62+TIME(1,0,0),IF(O62="男７",L62+TIME(1,0,0),IF(O62="女２",L62+TIME(1,0,0),L62+TIME(1,10,0))))))</f>
        <v>0.5625</v>
      </c>
      <c r="O62" s="7" t="s">
        <v>25</v>
      </c>
      <c r="P62" s="13">
        <f t="shared" ref="P62" si="341">N62+TIME(0,15,0)</f>
        <v>0.57291666666666663</v>
      </c>
      <c r="Q62" s="6" t="s">
        <v>3</v>
      </c>
      <c r="R62" s="13">
        <f t="shared" ref="R62" si="342">IF(S62="男５",P62+TIME(1,0,0),IF(S62="男６",P62+TIME(1,0,0),IF(S62="女３",P62+TIME(1,0,0),IF(S62="男７",P62+TIME(1,0,0),IF(S62="女２",P62+TIME(1,0,0),P62+TIME(1,10,0))))))</f>
        <v>0.61458333333333326</v>
      </c>
      <c r="S62" s="7" t="s">
        <v>14</v>
      </c>
      <c r="T62" s="12">
        <f t="shared" ref="T62" si="343">R62+TIME(0,15,0)</f>
        <v>0.62499999999999989</v>
      </c>
      <c r="U62" s="6" t="s">
        <v>3</v>
      </c>
      <c r="V62" s="13">
        <f t="shared" ref="V62" si="344">IF(W62="男５",T62+TIME(1,0,0),IF(W62="男６",T62+TIME(1,0,0),IF(W62="女３",T62+TIME(1,0,0),IF(W62="男７",T62+TIME(1,0,0),IF(W62="女２",T62+TIME(1,0,0),T62+TIME(1,10,0))))))</f>
        <v>0.67361111111111105</v>
      </c>
      <c r="W62" s="7" t="s">
        <v>23</v>
      </c>
      <c r="X62" s="12">
        <f t="shared" ref="X62" si="345">V62+TIME(0,15,0)</f>
        <v>0.68402777777777768</v>
      </c>
      <c r="Y62" s="6" t="s">
        <v>3</v>
      </c>
      <c r="Z62" s="13">
        <f t="shared" ref="Z62" si="346">IF(AA62="男５",X62+TIME(1,0,0),IF(AA62="男６",X62+TIME(1,0,0),IF(AA62="女３",X62+TIME(1,0,0),IF(AA62="男７",X62+TIME(1,0,0),IF(AA62="女２",X62+TIME(1,0,0),X62+TIME(1,10,0))))))</f>
        <v>0.72569444444444431</v>
      </c>
      <c r="AA62" s="6" t="s">
        <v>16</v>
      </c>
      <c r="AB62" s="38"/>
      <c r="AC62" s="39"/>
      <c r="AD62" s="39"/>
      <c r="AE62" s="40"/>
    </row>
    <row r="63" spans="1:32" ht="11.25" customHeight="1">
      <c r="A63" s="63"/>
      <c r="B63" s="53"/>
      <c r="C63" s="56"/>
      <c r="D63" s="14" t="s">
        <v>110</v>
      </c>
      <c r="E63" s="15" t="str">
        <f t="shared" ref="E63" si="347">IF(G62="女１","w",IF(G62="女２","w",IF(G62="女３","w",IF(G62="女４","w","vs"))))</f>
        <v>vs</v>
      </c>
      <c r="F63" s="15" t="s">
        <v>79</v>
      </c>
      <c r="G63" s="16"/>
      <c r="H63" s="14" t="s">
        <v>27</v>
      </c>
      <c r="I63" s="15" t="str">
        <f t="shared" ref="I63" si="348">IF(K62="女１","w",IF(K62="女２","w",IF(K62="女３","w",IF(K62="女４","w","vs"))))</f>
        <v>vs</v>
      </c>
      <c r="J63" s="15" t="s">
        <v>61</v>
      </c>
      <c r="K63" s="16"/>
      <c r="L63" s="14" t="s">
        <v>50</v>
      </c>
      <c r="M63" s="15" t="str">
        <f t="shared" ref="M63" si="349">IF(O62="女１","w",IF(O62="女２","w",IF(O62="女３","w",IF(O62="女４","w","vs"))))</f>
        <v>vs</v>
      </c>
      <c r="N63" s="15" t="s">
        <v>80</v>
      </c>
      <c r="O63" s="16"/>
      <c r="P63" s="15" t="s">
        <v>76</v>
      </c>
      <c r="Q63" s="15" t="str">
        <f t="shared" ref="Q63" si="350">IF(S62="女１","w",IF(S62="女２","w",IF(S62="女３","w",IF(S62="女４","w","vs"))))</f>
        <v>w</v>
      </c>
      <c r="R63" s="15" t="s">
        <v>71</v>
      </c>
      <c r="S63" s="16"/>
      <c r="T63" s="14" t="s">
        <v>81</v>
      </c>
      <c r="U63" s="15" t="str">
        <f t="shared" ref="U63" si="351">IF(W62="女１","w",IF(W62="女２","w",IF(W62="女３","w",IF(W62="女４","w","vs"))))</f>
        <v>vs</v>
      </c>
      <c r="V63" s="15" t="s">
        <v>66</v>
      </c>
      <c r="W63" s="16"/>
      <c r="X63" s="14" t="s">
        <v>89</v>
      </c>
      <c r="Y63" s="15" t="str">
        <f t="shared" ref="Y63" si="352">IF(AA62="女１","w",IF(AA62="女２","w",IF(AA62="女３","w",IF(AA62="女４","w","vs"))))</f>
        <v>vs</v>
      </c>
      <c r="Z63" s="15" t="s">
        <v>93</v>
      </c>
      <c r="AA63" s="15"/>
      <c r="AB63" s="41"/>
      <c r="AC63" s="42"/>
      <c r="AD63" s="42"/>
      <c r="AE63" s="43"/>
    </row>
    <row r="64" spans="1:32" ht="11.25" customHeight="1">
      <c r="A64" s="63"/>
      <c r="B64" s="53"/>
      <c r="C64" s="52" t="s">
        <v>58</v>
      </c>
      <c r="D64" s="20">
        <v>0.41666666666666669</v>
      </c>
      <c r="E64" s="6" t="s">
        <v>3</v>
      </c>
      <c r="F64" s="13">
        <f t="shared" ref="F64" si="353">IF(G64="男５",D64+TIME(1,0,0),IF(G64="男６",D64+TIME(1,0,0),IF(G64="女３",D64+TIME(1,0,0),IF(G64="男７",D64+TIME(1,0,0),IF(G64="女２",D64+TIME(1,0,0),D64+TIME(1,10,0))))))</f>
        <v>0.46527777777777779</v>
      </c>
      <c r="G64" s="7" t="s">
        <v>23</v>
      </c>
      <c r="H64" s="12">
        <f t="shared" ref="H64" si="354">F64+TIME(0,15,0)</f>
        <v>0.47569444444444448</v>
      </c>
      <c r="I64" s="6" t="s">
        <v>3</v>
      </c>
      <c r="J64" s="13">
        <f t="shared" ref="J64" si="355">IF(K64="男５",H64+TIME(1,0,0),IF(K64="男６",H64+TIME(1,0,0),IF(K64="女３",H64+TIME(1,0,0),IF(K64="男７",H64+TIME(1,0,0),IF(K64="女２",H64+TIME(1,0,0),H64+TIME(1,10,0))))))</f>
        <v>0.51736111111111116</v>
      </c>
      <c r="K64" s="7" t="s">
        <v>9</v>
      </c>
      <c r="L64" s="12">
        <f t="shared" ref="L64" si="356">J64+TIME(0,15,0)</f>
        <v>0.52777777777777779</v>
      </c>
      <c r="M64" s="6" t="s">
        <v>3</v>
      </c>
      <c r="N64" s="13">
        <f t="shared" ref="N64" si="357">IF(O64="男５",L64+TIME(1,0,0),IF(O64="男６",L64+TIME(1,0,0),IF(O64="女３",L64+TIME(1,0,0),IF(O64="男７",L64+TIME(1,0,0),IF(O64="女２",L64+TIME(1,0,0),L64+TIME(1,10,0))))))</f>
        <v>0.56944444444444442</v>
      </c>
      <c r="O64" s="7" t="s">
        <v>8</v>
      </c>
      <c r="P64" s="13">
        <f t="shared" ref="P64" si="358">N64+TIME(0,15,0)</f>
        <v>0.57986111111111105</v>
      </c>
      <c r="Q64" s="6" t="s">
        <v>3</v>
      </c>
      <c r="R64" s="13">
        <f t="shared" ref="R64" si="359">IF(S64="男５",P64+TIME(1,0,0),IF(S64="男６",P64+TIME(1,0,0),IF(S64="女３",P64+TIME(1,0,0),IF(S64="男７",P64+TIME(1,0,0),IF(S64="女２",P64+TIME(1,0,0),P64+TIME(1,10,0))))))</f>
        <v>0.62847222222222221</v>
      </c>
      <c r="S64" s="7" t="s">
        <v>23</v>
      </c>
      <c r="T64" s="24">
        <f t="shared" ref="T64" si="360">R64+TIME(0,15,0)</f>
        <v>0.63888888888888884</v>
      </c>
      <c r="U64" s="6" t="s">
        <v>3</v>
      </c>
      <c r="V64" s="25">
        <f t="shared" ref="V64" si="361">IF(W64="男５",T64+TIME(1,0,0),IF(W64="男６",T64+TIME(1,0,0),IF(W64="女３",T64+TIME(1,0,0),IF(W64="男７",T64+TIME(1,0,0),IF(W64="女２",T64+TIME(1,0,0),T64+TIME(1,10,0))))))</f>
        <v>0.68055555555555547</v>
      </c>
      <c r="W64" s="6" t="s">
        <v>14</v>
      </c>
      <c r="X64" s="24">
        <f t="shared" ref="X64" si="362">V64+TIME(0,15,0)</f>
        <v>0.6909722222222221</v>
      </c>
      <c r="Y64" s="6" t="s">
        <v>3</v>
      </c>
      <c r="Z64" s="25">
        <f t="shared" ref="Z64" si="363">IF(AA64="男５",X64+TIME(1,0,0),IF(AA64="男６",X64+TIME(1,0,0),IF(AA64="女３",X64+TIME(1,0,0),IF(AA64="男７",X64+TIME(1,0,0),IF(AA64="女２",X64+TIME(1,0,0),X64+TIME(1,10,0))))))</f>
        <v>0.73263888888888873</v>
      </c>
      <c r="AA64" s="7" t="s">
        <v>16</v>
      </c>
      <c r="AB64" s="24">
        <f t="shared" ref="AB64" si="364">Z64+TIME(0,15,0)</f>
        <v>0.74305555555555536</v>
      </c>
      <c r="AC64" s="6" t="s">
        <v>3</v>
      </c>
      <c r="AD64" s="25">
        <f t="shared" ref="AD64" si="365">IF(AE64="男５",AB64+TIME(1,0,0),IF(AE64="男６",AB64+TIME(1,0,0),IF(AE64="女３",AB64+TIME(1,0,0),IF(AE64="男７",AB64+TIME(1,0,0),IF(AE64="女２",AB64+TIME(1,0,0),AB64+TIME(1,10,0))))))</f>
        <v>0.79166666666666652</v>
      </c>
      <c r="AE64" s="7" t="s">
        <v>25</v>
      </c>
    </row>
    <row r="65" spans="1:31" ht="11.25" customHeight="1">
      <c r="A65" s="63"/>
      <c r="B65" s="53"/>
      <c r="C65" s="52"/>
      <c r="D65" s="17" t="s">
        <v>77</v>
      </c>
      <c r="E65" s="18" t="str">
        <f t="shared" ref="E65" si="366">IF(G64="女１","w",IF(G64="女２","w",IF(G64="女３","w",IF(G64="女４","w","vs"))))</f>
        <v>vs</v>
      </c>
      <c r="F65" s="18" t="s">
        <v>83</v>
      </c>
      <c r="G65" s="19"/>
      <c r="H65" s="14" t="s">
        <v>86</v>
      </c>
      <c r="I65" s="15" t="str">
        <f t="shared" ref="I65" si="367">IF(K64="女１","w",IF(K64="女２","w",IF(K64="女３","w",IF(K64="女４","w","vs"))))</f>
        <v>vs</v>
      </c>
      <c r="J65" s="15" t="s">
        <v>85</v>
      </c>
      <c r="K65" s="16"/>
      <c r="L65" s="14" t="s">
        <v>66</v>
      </c>
      <c r="M65" s="15" t="str">
        <f t="shared" ref="M65" si="368">IF(O64="女１","w",IF(O64="女２","w",IF(O64="女３","w",IF(O64="女４","w","vs"))))</f>
        <v>w</v>
      </c>
      <c r="N65" s="15" t="s">
        <v>112</v>
      </c>
      <c r="O65" s="16"/>
      <c r="P65" s="17" t="s">
        <v>82</v>
      </c>
      <c r="Q65" s="18" t="str">
        <f t="shared" ref="Q65" si="369">IF(S64="女１","w",IF(S64="女２","w",IF(S64="女３","w",IF(S64="女４","w","vs"))))</f>
        <v>vs</v>
      </c>
      <c r="R65" s="18" t="s">
        <v>26</v>
      </c>
      <c r="S65" s="19"/>
      <c r="T65" s="21" t="s">
        <v>74</v>
      </c>
      <c r="U65" s="22" t="str">
        <f t="shared" ref="U65" si="370">IF(W64="女１","w",IF(W64="女２","w",IF(W64="女３","w",IF(W64="女４","w","vs"))))</f>
        <v>w</v>
      </c>
      <c r="V65" s="22" t="s">
        <v>77</v>
      </c>
      <c r="W65" s="22"/>
      <c r="X65" s="21" t="s">
        <v>71</v>
      </c>
      <c r="Y65" s="22" t="str">
        <f t="shared" ref="Y65" si="371">IF(AA64="女１","w",IF(AA64="女２","w",IF(AA64="女３","w",IF(AA64="女４","w","vs"))))</f>
        <v>vs</v>
      </c>
      <c r="Z65" s="22" t="s">
        <v>90</v>
      </c>
      <c r="AA65" s="23"/>
      <c r="AB65" s="21" t="s">
        <v>49</v>
      </c>
      <c r="AC65" s="22" t="str">
        <f t="shared" ref="AC65" si="372">IF(AE64="女１","w",IF(AE64="女２","w",IF(AE64="女３","w",IF(AE64="女４","w","vs"))))</f>
        <v>vs</v>
      </c>
      <c r="AD65" s="22" t="s">
        <v>76</v>
      </c>
      <c r="AE65" s="23"/>
    </row>
    <row r="66" spans="1:31" ht="11.25" customHeight="1">
      <c r="A66" s="63">
        <v>43014</v>
      </c>
      <c r="B66" s="53" t="s">
        <v>17</v>
      </c>
      <c r="C66" s="56" t="s">
        <v>19</v>
      </c>
      <c r="D66" s="20">
        <v>0.58333333333333337</v>
      </c>
      <c r="E66" s="6" t="s">
        <v>3</v>
      </c>
      <c r="F66" s="13">
        <f t="shared" ref="F66" si="373">IF(G66="男５",D66+TIME(1,0,0),IF(G66="男６",D66+TIME(1,0,0),IF(G66="女３",D66+TIME(1,0,0),IF(G66="男７",D66+TIME(1,0,0),IF(G66="女２",D66+TIME(1,0,0),D66+TIME(1,10,0))))))</f>
        <v>0.63194444444444453</v>
      </c>
      <c r="G66" s="7" t="s">
        <v>20</v>
      </c>
      <c r="H66" s="25">
        <f t="shared" ref="H66" si="374">F66+TIME(0,15,0)</f>
        <v>0.64236111111111116</v>
      </c>
      <c r="I66" s="6" t="s">
        <v>3</v>
      </c>
      <c r="J66" s="25">
        <f t="shared" ref="J66" si="375">IF(K66="男５",H66+TIME(1,0,0),IF(K66="男６",H66+TIME(1,0,0),IF(K66="女３",H66+TIME(1,0,0),IF(K66="男７",H66+TIME(1,0,0),IF(K66="女２",H66+TIME(1,0,0),H66+TIME(1,10,0))))))</f>
        <v>0.69097222222222232</v>
      </c>
      <c r="K66" s="7" t="s">
        <v>10</v>
      </c>
      <c r="L66" s="12">
        <v>0.70138888888888884</v>
      </c>
      <c r="M66" s="6" t="s">
        <v>3</v>
      </c>
      <c r="N66" s="13">
        <f t="shared" ref="N66" si="376">IF(O66="男５",L66+TIME(1,0,0),IF(O66="男６",L66+TIME(1,0,0),IF(O66="女３",L66+TIME(1,0,0),IF(O66="男７",L66+TIME(1,0,0),IF(O66="女２",L66+TIME(1,0,0),L66+TIME(1,10,0))))))</f>
        <v>0.75</v>
      </c>
      <c r="O66" s="7" t="s">
        <v>21</v>
      </c>
      <c r="P66" s="25">
        <f t="shared" ref="P66" si="377">N66+TIME(0,15,0)</f>
        <v>0.76041666666666663</v>
      </c>
      <c r="Q66" s="6" t="s">
        <v>3</v>
      </c>
      <c r="R66" s="25">
        <f t="shared" ref="R66" si="378">IF(S66="男５",P66+TIME(1,0,0),IF(S66="男６",P66+TIME(1,0,0),IF(S66="女３",P66+TIME(1,0,0),IF(S66="男７",P66+TIME(1,0,0),IF(S66="女２",P66+TIME(1,0,0),P66+TIME(1,10,0))))))</f>
        <v>0.80208333333333326</v>
      </c>
      <c r="S66" s="7" t="s">
        <v>24</v>
      </c>
      <c r="T66" s="38"/>
      <c r="U66" s="39"/>
      <c r="V66" s="39"/>
      <c r="W66" s="39"/>
      <c r="X66" s="38"/>
      <c r="Y66" s="39"/>
      <c r="Z66" s="39"/>
      <c r="AA66" s="39"/>
      <c r="AB66" s="38"/>
      <c r="AC66" s="39"/>
      <c r="AD66" s="39"/>
      <c r="AE66" s="40"/>
    </row>
    <row r="67" spans="1:31" ht="11.25" customHeight="1">
      <c r="A67" s="63"/>
      <c r="B67" s="53"/>
      <c r="C67" s="51"/>
      <c r="D67" s="14" t="s">
        <v>19</v>
      </c>
      <c r="E67" s="15" t="str">
        <f>IF(G66="女１","w",IF(G66="女２","w",IF(G66="女３","w",IF(G66="女４","w","vs"))))</f>
        <v>w</v>
      </c>
      <c r="F67" s="15" t="s">
        <v>52</v>
      </c>
      <c r="G67" s="16"/>
      <c r="H67" s="22" t="s">
        <v>52</v>
      </c>
      <c r="I67" s="22" t="str">
        <f t="shared" ref="I67" si="379">IF(K66="女１","w",IF(K66="女２","w",IF(K66="女３","w",IF(K66="女４","w","vs"))))</f>
        <v>vs</v>
      </c>
      <c r="J67" s="22" t="s">
        <v>64</v>
      </c>
      <c r="K67" s="23"/>
      <c r="L67" s="14" t="s">
        <v>42</v>
      </c>
      <c r="M67" s="15" t="str">
        <f t="shared" ref="M67" si="380">IF(O66="女１","w",IF(O66="女２","w",IF(O66="女３","w",IF(O66="女４","w","vs"))))</f>
        <v>vs</v>
      </c>
      <c r="N67" s="15" t="s">
        <v>19</v>
      </c>
      <c r="O67" s="16"/>
      <c r="P67" s="22" t="s">
        <v>76</v>
      </c>
      <c r="Q67" s="22" t="str">
        <f t="shared" ref="Q67" si="381">IF(S66="女１","w",IF(S66="女２","w",IF(S66="女３","w",IF(S66="女４","w","vs"))))</f>
        <v>w</v>
      </c>
      <c r="R67" s="22" t="s">
        <v>75</v>
      </c>
      <c r="S67" s="23"/>
      <c r="T67" s="41"/>
      <c r="U67" s="42"/>
      <c r="V67" s="42"/>
      <c r="W67" s="42"/>
      <c r="X67" s="41"/>
      <c r="Y67" s="42"/>
      <c r="Z67" s="42"/>
      <c r="AA67" s="42"/>
      <c r="AB67" s="41"/>
      <c r="AC67" s="42"/>
      <c r="AD67" s="42"/>
      <c r="AE67" s="43"/>
    </row>
    <row r="68" spans="1:31">
      <c r="A68" s="63"/>
      <c r="B68" s="53"/>
      <c r="C68" s="57" t="s">
        <v>27</v>
      </c>
      <c r="D68" s="20">
        <v>0.41666666666666669</v>
      </c>
      <c r="E68" s="6" t="s">
        <v>3</v>
      </c>
      <c r="F68" s="13">
        <f t="shared" ref="F68" si="382">IF(G68="男５",D68+TIME(1,0,0),IF(G68="男６",D68+TIME(1,0,0),IF(G68="女３",D68+TIME(1,0,0),IF(G68="男７",D68+TIME(1,0,0),IF(G68="女２",D68+TIME(1,0,0),D68+TIME(1,10,0))))))</f>
        <v>0.46527777777777779</v>
      </c>
      <c r="G68" s="7" t="s">
        <v>10</v>
      </c>
      <c r="H68" s="12">
        <f t="shared" ref="H68" si="383">F68+TIME(0,15,0)</f>
        <v>0.47569444444444448</v>
      </c>
      <c r="I68" s="6" t="s">
        <v>3</v>
      </c>
      <c r="J68" s="13">
        <f t="shared" ref="J68" si="384">IF(K68="男５",H68+TIME(1,0,0),IF(K68="男６",H68+TIME(1,0,0),IF(K68="女３",H68+TIME(1,0,0),IF(K68="男７",H68+TIME(1,0,0),IF(K68="女２",H68+TIME(1,0,0),H68+TIME(1,10,0))))))</f>
        <v>0.52430555555555558</v>
      </c>
      <c r="K68" s="7" t="s">
        <v>21</v>
      </c>
      <c r="L68" s="13">
        <f t="shared" ref="L68" si="385">J68+TIME(0,15,0)</f>
        <v>0.53472222222222221</v>
      </c>
      <c r="M68" s="6" t="s">
        <v>3</v>
      </c>
      <c r="N68" s="13">
        <f t="shared" ref="N68" si="386">IF(O68="男５",L68+TIME(1,0,0),IF(O68="男６",L68+TIME(1,0,0),IF(O68="女３",L68+TIME(1,0,0),IF(O68="男７",L68+TIME(1,0,0),IF(O68="女２",L68+TIME(1,0,0),L68+TIME(1,10,0))))))</f>
        <v>0.58333333333333337</v>
      </c>
      <c r="O68" s="7" t="s">
        <v>21</v>
      </c>
      <c r="P68" s="83">
        <f t="shared" ref="P68" si="387">N68+TIME(0,15,0)</f>
        <v>0.59375</v>
      </c>
      <c r="Q68" s="77" t="s">
        <v>3</v>
      </c>
      <c r="R68" s="76">
        <f t="shared" ref="R68" si="388">IF(S68="男５",P68+TIME(1,0,0),IF(S68="男６",P68+TIME(1,0,0),IF(S68="女３",P68+TIME(1,0,0),IF(S68="男７",P68+TIME(1,0,0),IF(S68="女２",P68+TIME(1,0,0),P68+TIME(1,10,0))))))</f>
        <v>0.64236111111111116</v>
      </c>
      <c r="S68" s="78" t="s">
        <v>11</v>
      </c>
      <c r="T68" s="12">
        <f t="shared" ref="T68" si="389">R68+TIME(0,15,0)</f>
        <v>0.65277777777777779</v>
      </c>
      <c r="U68" s="6" t="s">
        <v>3</v>
      </c>
      <c r="V68" s="13">
        <f t="shared" ref="V68" si="390">IF(W68="男５",T68+TIME(1,0,0),IF(W68="男６",T68+TIME(1,0,0),IF(W68="女３",T68+TIME(1,0,0),IF(W68="男７",T68+TIME(1,0,0),IF(W68="女２",T68+TIME(1,0,0),T68+TIME(1,10,0))))))</f>
        <v>0.70138888888888895</v>
      </c>
      <c r="W68" s="7" t="s">
        <v>25</v>
      </c>
      <c r="X68" s="38"/>
      <c r="Y68" s="39"/>
      <c r="Z68" s="39"/>
      <c r="AA68" s="39"/>
      <c r="AB68" s="38"/>
      <c r="AC68" s="39"/>
      <c r="AD68" s="39"/>
      <c r="AE68" s="40"/>
    </row>
    <row r="69" spans="1:31" ht="11.25" customHeight="1">
      <c r="A69" s="63"/>
      <c r="B69" s="53"/>
      <c r="C69" s="58"/>
      <c r="D69" s="14" t="s">
        <v>57</v>
      </c>
      <c r="E69" s="15" t="str">
        <f t="shared" ref="E69" si="391">IF(G68="女１","w",IF(G68="女２","w",IF(G68="女３","w",IF(G68="女４","w","vs"))))</f>
        <v>vs</v>
      </c>
      <c r="F69" s="15" t="s">
        <v>27</v>
      </c>
      <c r="G69" s="16"/>
      <c r="H69" s="14" t="s">
        <v>48</v>
      </c>
      <c r="I69" s="15" t="str">
        <f t="shared" ref="I69" si="392">IF(K68="女１","w",IF(K68="女２","w",IF(K68="女３","w",IF(K68="女４","w","vs"))))</f>
        <v>vs</v>
      </c>
      <c r="J69" s="15" t="s">
        <v>44</v>
      </c>
      <c r="K69" s="16"/>
      <c r="L69" s="15" t="s">
        <v>46</v>
      </c>
      <c r="M69" s="15" t="str">
        <f t="shared" ref="M69" si="393">IF(O68="女１","w",IF(O68="女２","w",IF(O68="女３","w",IF(O68="女４","w","vs"))))</f>
        <v>vs</v>
      </c>
      <c r="N69" s="15" t="s">
        <v>41</v>
      </c>
      <c r="O69" s="16"/>
      <c r="P69" s="82" t="s">
        <v>47</v>
      </c>
      <c r="Q69" s="79" t="str">
        <f t="shared" ref="Q69" si="394">IF(S68="女１","w",IF(S68="女２","w",IF(S68="女３","w",IF(S68="女４","w","vs"))))</f>
        <v>w</v>
      </c>
      <c r="R69" s="79" t="s">
        <v>50</v>
      </c>
      <c r="S69" s="80"/>
      <c r="T69" s="14" t="s">
        <v>78</v>
      </c>
      <c r="U69" s="15" t="s">
        <v>32</v>
      </c>
      <c r="V69" s="15" t="s">
        <v>50</v>
      </c>
      <c r="W69" s="16"/>
      <c r="X69" s="41"/>
      <c r="Y69" s="42"/>
      <c r="Z69" s="42"/>
      <c r="AA69" s="42"/>
      <c r="AB69" s="41"/>
      <c r="AC69" s="42"/>
      <c r="AD69" s="42"/>
      <c r="AE69" s="43"/>
    </row>
    <row r="70" spans="1:31" ht="11.25" customHeight="1">
      <c r="A70" s="44">
        <v>43015</v>
      </c>
      <c r="B70" s="47" t="s">
        <v>18</v>
      </c>
      <c r="C70" s="50" t="s">
        <v>28</v>
      </c>
      <c r="D70" s="20">
        <v>0.39583333333333331</v>
      </c>
      <c r="E70" s="6" t="s">
        <v>3</v>
      </c>
      <c r="F70" s="13">
        <f t="shared" ref="F70" si="395">IF(G70="男５",D70+TIME(1,0,0),IF(G70="男６",D70+TIME(1,0,0),IF(G70="女３",D70+TIME(1,0,0),IF(G70="男７",D70+TIME(1,0,0),IF(G70="女２",D70+TIME(1,0,0),D70+TIME(1,10,0))))))</f>
        <v>0.44444444444444442</v>
      </c>
      <c r="G70" s="7" t="s">
        <v>20</v>
      </c>
      <c r="H70" s="12">
        <f t="shared" ref="H70" si="396">F70+TIME(0,15,0)</f>
        <v>0.4548611111111111</v>
      </c>
      <c r="I70" s="6" t="s">
        <v>3</v>
      </c>
      <c r="J70" s="13">
        <f t="shared" ref="J70" si="397">IF(K70="男５",H70+TIME(1,0,0),IF(K70="男６",H70+TIME(1,0,0),IF(K70="女３",H70+TIME(1,0,0),IF(K70="男７",H70+TIME(1,0,0),IF(K70="女２",H70+TIME(1,0,0),H70+TIME(1,10,0))))))</f>
        <v>0.50347222222222221</v>
      </c>
      <c r="K70" s="7" t="s">
        <v>20</v>
      </c>
      <c r="L70" s="12">
        <f t="shared" ref="L70" si="398">J70+TIME(0,15,0)</f>
        <v>0.51388888888888884</v>
      </c>
      <c r="M70" s="6" t="s">
        <v>3</v>
      </c>
      <c r="N70" s="13">
        <f t="shared" ref="N70" si="399">IF(O70="男５",L70+TIME(1,0,0),IF(O70="男６",L70+TIME(1,0,0),IF(O70="女３",L70+TIME(1,0,0),IF(O70="男７",L70+TIME(1,0,0),IF(O70="女２",L70+TIME(1,0,0),L70+TIME(1,10,0))))))</f>
        <v>0.5625</v>
      </c>
      <c r="O70" s="7" t="s">
        <v>4</v>
      </c>
      <c r="P70" s="13">
        <f t="shared" ref="P70" si="400">N70+TIME(0,15,0)</f>
        <v>0.57291666666666663</v>
      </c>
      <c r="Q70" s="6" t="s">
        <v>3</v>
      </c>
      <c r="R70" s="13">
        <f t="shared" ref="R70" si="401">IF(S70="男５",P70+TIME(1,0,0),IF(S70="男６",P70+TIME(1,0,0),IF(S70="女３",P70+TIME(1,0,0),IF(S70="男７",P70+TIME(1,0,0),IF(S70="女２",P70+TIME(1,0,0),P70+TIME(1,10,0))))))</f>
        <v>0.62152777777777779</v>
      </c>
      <c r="S70" s="7" t="s">
        <v>20</v>
      </c>
      <c r="T70" s="84">
        <f t="shared" ref="T70" si="402">R70+TIME(0,15,0)</f>
        <v>0.63194444444444442</v>
      </c>
      <c r="U70" s="72" t="s">
        <v>3</v>
      </c>
      <c r="V70" s="71">
        <f t="shared" ref="V70" si="403">IF(W70="男５",T70+TIME(1,0,0),IF(W70="男６",T70+TIME(1,0,0),IF(W70="女３",T70+TIME(1,0,0),IF(W70="男７",T70+TIME(1,0,0),IF(W70="女２",T70+TIME(1,0,0),T70+TIME(1,10,0))))))</f>
        <v>0.68055555555555558</v>
      </c>
      <c r="W70" s="73" t="s">
        <v>21</v>
      </c>
      <c r="X70" s="59" t="s">
        <v>65</v>
      </c>
      <c r="Y70" s="60"/>
      <c r="Z70" s="60"/>
      <c r="AA70" s="60"/>
      <c r="AB70" s="38"/>
      <c r="AC70" s="39"/>
      <c r="AD70" s="39"/>
      <c r="AE70" s="40"/>
    </row>
    <row r="71" spans="1:31" ht="11.25" customHeight="1">
      <c r="A71" s="45"/>
      <c r="B71" s="48"/>
      <c r="C71" s="51"/>
      <c r="D71" s="14" t="s">
        <v>28</v>
      </c>
      <c r="E71" s="15" t="str">
        <f t="shared" ref="E71" si="404">IF(G70="女１","w",IF(G70="女２","w",IF(G70="女３","w",IF(G70="女４","w","vs"))))</f>
        <v>w</v>
      </c>
      <c r="F71" s="15" t="s">
        <v>41</v>
      </c>
      <c r="G71" s="16"/>
      <c r="H71" s="14" t="s">
        <v>46</v>
      </c>
      <c r="I71" s="15" t="str">
        <f t="shared" ref="I71" si="405">IF(K70="女１","w",IF(K70="女２","w",IF(K70="女３","w",IF(K70="女４","w","vs"))))</f>
        <v>w</v>
      </c>
      <c r="J71" s="15" t="s">
        <v>51</v>
      </c>
      <c r="K71" s="16"/>
      <c r="L71" s="14" t="s">
        <v>45</v>
      </c>
      <c r="M71" s="15" t="str">
        <f t="shared" ref="M71" si="406">IF(O70="女１","w",IF(O70="女２","w",IF(O70="女３","w",IF(O70="女４","w","vs"))))</f>
        <v>vs</v>
      </c>
      <c r="N71" s="15" t="s">
        <v>40</v>
      </c>
      <c r="O71" s="16"/>
      <c r="P71" s="15" t="s">
        <v>43</v>
      </c>
      <c r="Q71" s="15" t="str">
        <f t="shared" ref="Q71" si="407">IF(S70="女１","w",IF(S70="女２","w",IF(S70="女３","w",IF(S70="女４","w","vs"))))</f>
        <v>w</v>
      </c>
      <c r="R71" s="15" t="s">
        <v>49</v>
      </c>
      <c r="S71" s="15"/>
      <c r="T71" s="85" t="s">
        <v>43</v>
      </c>
      <c r="U71" s="74" t="str">
        <f t="shared" ref="U71" si="408">IF(W70="女１","w",IF(W70="女２","w",IF(W70="女３","w",IF(W70="女４","w","vs"))))</f>
        <v>vs</v>
      </c>
      <c r="V71" s="74" t="s">
        <v>47</v>
      </c>
      <c r="W71" s="75"/>
      <c r="X71" s="61"/>
      <c r="Y71" s="62"/>
      <c r="Z71" s="62"/>
      <c r="AA71" s="62"/>
      <c r="AB71" s="41"/>
      <c r="AC71" s="42"/>
      <c r="AD71" s="42"/>
      <c r="AE71" s="43"/>
    </row>
    <row r="72" spans="1:31" ht="11.25" customHeight="1">
      <c r="A72" s="45"/>
      <c r="B72" s="48"/>
      <c r="C72" s="50" t="s">
        <v>26</v>
      </c>
      <c r="D72" s="20">
        <v>0.41666666666666669</v>
      </c>
      <c r="E72" s="6" t="s">
        <v>3</v>
      </c>
      <c r="F72" s="13">
        <f t="shared" ref="F72" si="409">IF(G72="男５",D72+TIME(1,0,0),IF(G72="男６",D72+TIME(1,0,0),IF(G72="女３",D72+TIME(1,0,0),IF(G72="男７",D72+TIME(1,0,0),IF(G72="女２",D72+TIME(1,0,0),D72+TIME(1,10,0))))))</f>
        <v>0.46527777777777779</v>
      </c>
      <c r="G72" s="7" t="s">
        <v>25</v>
      </c>
      <c r="H72" s="12">
        <f t="shared" ref="H72" si="410">F72+TIME(0,15,0)</f>
        <v>0.47569444444444448</v>
      </c>
      <c r="I72" s="6" t="s">
        <v>3</v>
      </c>
      <c r="J72" s="13">
        <f t="shared" ref="J72" si="411">IF(K72="男５",H72+TIME(1,0,0),IF(K72="男６",H72+TIME(1,0,0),IF(K72="女３",H72+TIME(1,0,0),IF(K72="男７",H72+TIME(1,0,0),IF(K72="女２",H72+TIME(1,0,0),H72+TIME(1,10,0))))))</f>
        <v>0.52430555555555558</v>
      </c>
      <c r="K72" s="7" t="s">
        <v>23</v>
      </c>
      <c r="L72" s="12">
        <f t="shared" ref="L72" si="412">J72+TIME(0,15,0)</f>
        <v>0.53472222222222221</v>
      </c>
      <c r="M72" s="6" t="s">
        <v>3</v>
      </c>
      <c r="N72" s="13">
        <f t="shared" ref="N72" si="413">IF(O72="男５",L72+TIME(1,0,0),IF(O72="男６",L72+TIME(1,0,0),IF(O72="女３",L72+TIME(1,0,0),IF(O72="男７",L72+TIME(1,0,0),IF(O72="女２",L72+TIME(1,0,0),L72+TIME(1,10,0))))))</f>
        <v>0.57638888888888884</v>
      </c>
      <c r="O72" s="7" t="s">
        <v>9</v>
      </c>
      <c r="P72" s="13">
        <f t="shared" ref="P72" si="414">N72+TIME(0,15,0)</f>
        <v>0.58680555555555547</v>
      </c>
      <c r="Q72" s="6" t="s">
        <v>3</v>
      </c>
      <c r="R72" s="13">
        <f t="shared" ref="R72" si="415">IF(S72="男５",P72+TIME(1,0,0),IF(S72="男６",P72+TIME(1,0,0),IF(S72="女３",P72+TIME(1,0,0),IF(S72="男７",P72+TIME(1,0,0),IF(S72="女２",P72+TIME(1,0,0),P72+TIME(1,10,0))))))</f>
        <v>0.63541666666666663</v>
      </c>
      <c r="S72" s="7" t="s">
        <v>23</v>
      </c>
      <c r="T72" s="12">
        <f t="shared" ref="T72" si="416">R72+TIME(0,15,0)</f>
        <v>0.64583333333333326</v>
      </c>
      <c r="U72" s="6" t="s">
        <v>3</v>
      </c>
      <c r="V72" s="13">
        <f t="shared" ref="V72" si="417">IF(W72="男５",T72+TIME(1,0,0),IF(W72="男６",T72+TIME(1,0,0),IF(W72="女３",T72+TIME(1,0,0),IF(W72="男７",T72+TIME(1,0,0),IF(W72="女２",T72+TIME(1,0,0),T72+TIME(1,10,0))))))</f>
        <v>0.68749999999999989</v>
      </c>
      <c r="W72" s="7" t="s">
        <v>16</v>
      </c>
      <c r="X72" s="12">
        <f t="shared" ref="X72" si="418">V72+TIME(0,15,0)</f>
        <v>0.69791666666666652</v>
      </c>
      <c r="Y72" s="6" t="s">
        <v>3</v>
      </c>
      <c r="Z72" s="13">
        <f t="shared" ref="Z72" si="419">IF(AA72="男５",X72+TIME(1,0,0),IF(AA72="男６",X72+TIME(1,0,0),IF(AA72="女３",X72+TIME(1,0,0),IF(AA72="男７",X72+TIME(1,0,0),IF(AA72="女２",X72+TIME(1,0,0),X72+TIME(1,10,0))))))</f>
        <v>0.73958333333333315</v>
      </c>
      <c r="AA72" s="7" t="s">
        <v>16</v>
      </c>
      <c r="AB72" s="13">
        <f>Z72+TIME(0,15,0)</f>
        <v>0.74999999999999978</v>
      </c>
      <c r="AC72" s="6" t="s">
        <v>3</v>
      </c>
      <c r="AD72" s="13">
        <f t="shared" ref="AD72" si="420">IF(AE72="男５",AB72+TIME(1,0,0),IF(AE72="男６",AB72+TIME(1,0,0),IF(AE72="女３",AB72+TIME(1,0,0),IF(AE72="男７",AB72+TIME(1,0,0),IF(AE72="女２",AB72+TIME(1,0,0),AB72+TIME(1,10,0))))))</f>
        <v>0.79166666666666641</v>
      </c>
      <c r="AE72" s="6" t="s">
        <v>8</v>
      </c>
    </row>
    <row r="73" spans="1:31" ht="11.25" customHeight="1">
      <c r="A73" s="46"/>
      <c r="B73" s="49"/>
      <c r="C73" s="51"/>
      <c r="D73" s="14" t="s">
        <v>110</v>
      </c>
      <c r="E73" s="15" t="str">
        <f t="shared" ref="E73" si="421">IF(G72="女１","w",IF(G72="女２","w",IF(G72="女３","w",IF(G72="女４","w","vs"))))</f>
        <v>vs</v>
      </c>
      <c r="F73" s="15" t="s">
        <v>80</v>
      </c>
      <c r="G73" s="16"/>
      <c r="H73" s="14" t="s">
        <v>81</v>
      </c>
      <c r="I73" s="15" t="str">
        <f t="shared" ref="I73" si="422">IF(K72="女１","w",IF(K72="女２","w",IF(K72="女３","w",IF(K72="女４","w","vs"))))</f>
        <v>vs</v>
      </c>
      <c r="J73" s="15" t="s">
        <v>82</v>
      </c>
      <c r="K73" s="16"/>
      <c r="L73" s="14" t="s">
        <v>75</v>
      </c>
      <c r="M73" s="15" t="str">
        <f>IF(O72="女１","w",IF(O72="女２","w",IF(O72="女３","w",IF(O72="女４","w","vs"))))</f>
        <v>vs</v>
      </c>
      <c r="N73" s="15" t="s">
        <v>85</v>
      </c>
      <c r="O73" s="16"/>
      <c r="P73" s="15" t="s">
        <v>74</v>
      </c>
      <c r="Q73" s="15" t="str">
        <f>IF(S72="女１","w",IF(S72="女２","w",IF(S72="女３","w",IF(S72="女４","w","vs"))))</f>
        <v>vs</v>
      </c>
      <c r="R73" s="15" t="s">
        <v>66</v>
      </c>
      <c r="S73" s="16"/>
      <c r="T73" s="14" t="s">
        <v>92</v>
      </c>
      <c r="U73" s="15" t="str">
        <f>IF(W72="女１","w",IF(W72="女２","w",IF(W72="女３","w",IF(W72="女４","w","vs"))))</f>
        <v>vs</v>
      </c>
      <c r="V73" s="15" t="s">
        <v>90</v>
      </c>
      <c r="W73" s="16"/>
      <c r="X73" s="14" t="s">
        <v>71</v>
      </c>
      <c r="Y73" s="15" t="str">
        <f>IF(AA72="女１","w",IF(AA72="女２","w",IF(AA72="女３","w",IF(AA72="女４","w","vs"))))</f>
        <v>vs</v>
      </c>
      <c r="Z73" s="15" t="s">
        <v>93</v>
      </c>
      <c r="AA73" s="16"/>
      <c r="AB73" s="15" t="s">
        <v>87</v>
      </c>
      <c r="AC73" s="15" t="str">
        <f t="shared" ref="AC73" si="423">IF(AE72="女１","w",IF(AE72="女２","w",IF(AE72="女３","w",IF(AE72="女４","w","vs"))))</f>
        <v>w</v>
      </c>
      <c r="AD73" s="15" t="s">
        <v>26</v>
      </c>
      <c r="AE73" s="15"/>
    </row>
    <row r="74" spans="1:31" ht="11.25" customHeight="1">
      <c r="A74" s="44">
        <v>43016</v>
      </c>
      <c r="B74" s="48" t="s">
        <v>36</v>
      </c>
      <c r="C74" s="50" t="s">
        <v>57</v>
      </c>
      <c r="D74" s="20">
        <v>0.41666666666666669</v>
      </c>
      <c r="E74" s="6" t="s">
        <v>3</v>
      </c>
      <c r="F74" s="13">
        <f t="shared" ref="F74" si="424">IF(G74="男５",D74+TIME(1,0,0),IF(G74="男６",D74+TIME(1,0,0),IF(G74="女３",D74+TIME(1,0,0),IF(G74="男７",D74+TIME(1,0,0),IF(G74="女２",D74+TIME(1,0,0),D74+TIME(1,10,0))))))</f>
        <v>0.45833333333333337</v>
      </c>
      <c r="G74" s="6" t="s">
        <v>16</v>
      </c>
      <c r="H74" s="12">
        <f t="shared" ref="H74" si="425">F74+TIME(0,15,0)</f>
        <v>0.46875000000000006</v>
      </c>
      <c r="I74" s="6" t="s">
        <v>3</v>
      </c>
      <c r="J74" s="13">
        <f t="shared" ref="J74" si="426">IF(K74="男５",H74+TIME(1,0,0),IF(K74="男６",H74+TIME(1,0,0),IF(K74="女３",H74+TIME(1,0,0),IF(K74="男７",H74+TIME(1,0,0),IF(K74="女２",H74+TIME(1,0,0),H74+TIME(1,10,0))))))</f>
        <v>0.51736111111111116</v>
      </c>
      <c r="K74" s="7" t="s">
        <v>10</v>
      </c>
      <c r="L74" s="12">
        <f t="shared" ref="L74" si="427">J74+TIME(0,15,0)</f>
        <v>0.52777777777777779</v>
      </c>
      <c r="M74" s="6" t="s">
        <v>3</v>
      </c>
      <c r="N74" s="13">
        <f t="shared" ref="N74" si="428">IF(O74="男５",L74+TIME(1,0,0),IF(O74="男６",L74+TIME(1,0,0),IF(O74="女３",L74+TIME(1,0,0),IF(O74="男７",L74+TIME(1,0,0),IF(O74="女２",L74+TIME(1,0,0),L74+TIME(1,10,0))))))</f>
        <v>0.57638888888888895</v>
      </c>
      <c r="O74" s="7" t="s">
        <v>25</v>
      </c>
      <c r="P74" s="13">
        <f t="shared" ref="P74" si="429">N74+TIME(0,15,0)</f>
        <v>0.58680555555555558</v>
      </c>
      <c r="Q74" s="6" t="s">
        <v>3</v>
      </c>
      <c r="R74" s="13">
        <f t="shared" ref="R74" si="430">IF(S74="男５",P74+TIME(1,0,0),IF(S74="男６",P74+TIME(1,0,0),IF(S74="女３",P74+TIME(1,0,0),IF(S74="男７",P74+TIME(1,0,0),IF(S74="女２",P74+TIME(1,0,0),P74+TIME(1,10,0))))))</f>
        <v>0.62847222222222221</v>
      </c>
      <c r="S74" s="7" t="s">
        <v>9</v>
      </c>
      <c r="T74" s="12">
        <f t="shared" ref="T74" si="431">R74+TIME(0,15,0)</f>
        <v>0.63888888888888884</v>
      </c>
      <c r="U74" s="6" t="s">
        <v>3</v>
      </c>
      <c r="V74" s="13">
        <f t="shared" ref="V74" si="432">IF(W74="男５",T74+TIME(1,0,0),IF(W74="男６",T74+TIME(1,0,0),IF(W74="女３",T74+TIME(1,0,0),IF(W74="男７",T74+TIME(1,0,0),IF(W74="女２",T74+TIME(1,0,0),T74+TIME(1,10,0))))))</f>
        <v>0.6875</v>
      </c>
      <c r="W74" s="7" t="s">
        <v>25</v>
      </c>
      <c r="X74" s="12">
        <f t="shared" ref="X74" si="433">V74+TIME(0,15,0)</f>
        <v>0.69791666666666663</v>
      </c>
      <c r="Y74" s="6" t="s">
        <v>3</v>
      </c>
      <c r="Z74" s="13">
        <f t="shared" ref="Z74" si="434">IF(AA74="男５",X74+TIME(1,0,0),IF(AA74="男６",X74+TIME(1,0,0),IF(AA74="女３",X74+TIME(1,0,0),IF(AA74="男７",X74+TIME(1,0,0),IF(AA74="女２",X74+TIME(1,0,0),X74+TIME(1,10,0))))))</f>
        <v>0.73958333333333326</v>
      </c>
      <c r="AA74" s="7" t="s">
        <v>8</v>
      </c>
      <c r="AB74" s="12">
        <f t="shared" ref="AB74" si="435">Z74+TIME(0,15,0)</f>
        <v>0.74999999999999989</v>
      </c>
      <c r="AC74" s="6" t="s">
        <v>3</v>
      </c>
      <c r="AD74" s="13">
        <f t="shared" ref="AD74" si="436">IF(AE74="男５",AB74+TIME(1,0,0),IF(AE74="男６",AB74+TIME(1,0,0),IF(AE74="女３",AB74+TIME(1,0,0),IF(AE74="男７",AB74+TIME(1,0,0),IF(AE74="女２",AB74+TIME(1,0,0),AB74+TIME(1,10,0))))))</f>
        <v>0.79166666666666652</v>
      </c>
      <c r="AE74" s="7" t="s">
        <v>68</v>
      </c>
    </row>
    <row r="75" spans="1:31" ht="11.25" customHeight="1">
      <c r="A75" s="45"/>
      <c r="B75" s="49"/>
      <c r="C75" s="51"/>
      <c r="D75" s="14" t="s">
        <v>92</v>
      </c>
      <c r="E75" s="15" t="str">
        <f t="shared" ref="E75" si="437">IF(G74="女１","w",IF(G74="女２","w",IF(G74="女３","w",IF(G74="女４","w","vs"))))</f>
        <v>vs</v>
      </c>
      <c r="F75" s="15" t="s">
        <v>91</v>
      </c>
      <c r="G75" s="15"/>
      <c r="H75" s="14" t="s">
        <v>57</v>
      </c>
      <c r="I75" s="15" t="str">
        <f t="shared" ref="I75" si="438">IF(K74="女１","w",IF(K74="女２","w",IF(K74="女３","w",IF(K74="女４","w","vs"))))</f>
        <v>vs</v>
      </c>
      <c r="J75" s="15" t="s">
        <v>61</v>
      </c>
      <c r="K75" s="16"/>
      <c r="L75" s="14" t="s">
        <v>76</v>
      </c>
      <c r="M75" s="15" t="str">
        <f t="shared" ref="M75" si="439">IF(O74="女１","w",IF(O74="女２","w",IF(O74="女３","w",IF(O74="女４","w","vs"))))</f>
        <v>vs</v>
      </c>
      <c r="N75" s="15" t="s">
        <v>80</v>
      </c>
      <c r="O75" s="16"/>
      <c r="P75" s="15" t="s">
        <v>84</v>
      </c>
      <c r="Q75" s="15" t="str">
        <f t="shared" ref="Q75" si="440">IF(S74="女１","w",IF(S74="女２","w",IF(S74="女３","w",IF(S74="女４","w","vs"))))</f>
        <v>vs</v>
      </c>
      <c r="R75" s="15" t="s">
        <v>72</v>
      </c>
      <c r="S75" s="16"/>
      <c r="T75" s="14" t="s">
        <v>73</v>
      </c>
      <c r="U75" s="15" t="str">
        <f t="shared" ref="U75" si="441">IF(W74="女１","w",IF(W74="女２","w",IF(W74="女３","w",IF(W74="女４","w","vs"))))</f>
        <v>vs</v>
      </c>
      <c r="V75" s="15" t="s">
        <v>79</v>
      </c>
      <c r="W75" s="16"/>
      <c r="X75" s="14" t="s">
        <v>67</v>
      </c>
      <c r="Y75" s="15" t="str">
        <f t="shared" ref="Y75" si="442">IF(AA74="女１","w",IF(AA74="女２","w",IF(AA74="女３","w",IF(AA74="女４","w","vs"))))</f>
        <v>w</v>
      </c>
      <c r="Z75" s="15" t="s">
        <v>70</v>
      </c>
      <c r="AA75" s="16"/>
      <c r="AB75" s="14" t="s">
        <v>66</v>
      </c>
      <c r="AC75" s="15" t="str">
        <f t="shared" ref="AC75" si="443">IF(AE74="女１","w",IF(AE74="女２","w",IF(AE74="女３","w",IF(AE74="女４","w","vs"))))</f>
        <v>w</v>
      </c>
      <c r="AD75" s="15" t="s">
        <v>72</v>
      </c>
      <c r="AE75" s="16"/>
    </row>
    <row r="76" spans="1:31" ht="11.25" customHeight="1">
      <c r="A76" s="44">
        <v>43021</v>
      </c>
      <c r="B76" s="47" t="s">
        <v>17</v>
      </c>
      <c r="C76" s="67" t="s">
        <v>28</v>
      </c>
      <c r="D76" s="12">
        <v>0.41666666666666669</v>
      </c>
      <c r="E76" s="6" t="s">
        <v>3</v>
      </c>
      <c r="F76" s="13">
        <v>0.45833333333333331</v>
      </c>
      <c r="G76" s="7" t="s">
        <v>31</v>
      </c>
      <c r="H76" s="12">
        <f>F76+TIME(2,0,0)</f>
        <v>0.54166666666666663</v>
      </c>
      <c r="I76" s="6" t="s">
        <v>3</v>
      </c>
      <c r="J76" s="13">
        <f t="shared" ref="J76" si="444">IF(K76="男５",H76+TIME(1,0,0),IF(K76="男６",H76+TIME(1,0,0),IF(K76="女３",H76+TIME(1,0,0),IF(K76="男７",H76+TIME(1,0,0),IF(K76="女２",H76+TIME(1,0,0),H76+TIME(1,10,0))))))</f>
        <v>0.59027777777777779</v>
      </c>
      <c r="K76" s="7" t="s">
        <v>30</v>
      </c>
      <c r="L76" s="12">
        <f t="shared" ref="L76" si="445">J76+TIME(0,15,0)</f>
        <v>0.60069444444444442</v>
      </c>
      <c r="M76" s="6" t="s">
        <v>3</v>
      </c>
      <c r="N76" s="13">
        <f t="shared" ref="N76" si="446">IF(O76="男５",L76+TIME(1,0,0),IF(O76="男６",L76+TIME(1,0,0),IF(O76="女３",L76+TIME(1,0,0),IF(O76="男７",L76+TIME(1,0,0),IF(O76="女２",L76+TIME(1,0,0),L76+TIME(1,10,0))))))</f>
        <v>0.64930555555555558</v>
      </c>
      <c r="O76" s="7" t="s">
        <v>94</v>
      </c>
      <c r="P76" s="13">
        <f t="shared" ref="P76" si="447">N76+TIME(0,15,0)</f>
        <v>0.65972222222222221</v>
      </c>
      <c r="Q76" s="6" t="s">
        <v>3</v>
      </c>
      <c r="R76" s="13">
        <f t="shared" ref="R76" si="448">IF(S76="男５",P76+TIME(1,0,0),IF(S76="男６",P76+TIME(1,0,0),IF(S76="女３",P76+TIME(1,0,0),IF(S76="男７",P76+TIME(1,0,0),IF(S76="女２",P76+TIME(1,0,0),P76+TIME(1,10,0))))))</f>
        <v>0.70833333333333337</v>
      </c>
      <c r="S76" s="7" t="s">
        <v>30</v>
      </c>
      <c r="T76" s="12">
        <v>0.71875</v>
      </c>
      <c r="U76" s="6" t="s">
        <v>3</v>
      </c>
      <c r="V76" s="13">
        <v>0.76736111111111116</v>
      </c>
      <c r="W76" s="7" t="s">
        <v>95</v>
      </c>
      <c r="X76" s="38"/>
      <c r="Y76" s="39"/>
      <c r="Z76" s="39"/>
      <c r="AA76" s="40"/>
      <c r="AB76" s="38"/>
      <c r="AC76" s="39"/>
      <c r="AD76" s="39"/>
      <c r="AE76" s="40"/>
    </row>
    <row r="77" spans="1:31" ht="11.25" customHeight="1">
      <c r="A77" s="45"/>
      <c r="B77" s="48"/>
      <c r="C77" s="68"/>
      <c r="D77" s="64" t="s">
        <v>111</v>
      </c>
      <c r="E77" s="65"/>
      <c r="F77" s="65"/>
      <c r="G77" s="66"/>
      <c r="H77" s="14" t="s">
        <v>96</v>
      </c>
      <c r="I77" s="15" t="s">
        <v>33</v>
      </c>
      <c r="J77" s="15" t="s">
        <v>97</v>
      </c>
      <c r="K77" s="16"/>
      <c r="L77" s="14" t="s">
        <v>96</v>
      </c>
      <c r="M77" s="15" t="str">
        <f t="shared" ref="M77:M79" si="449">IF(O76="女１","w",IF(O76="女２","w",IF(O76="女３","w",IF(O76="女４","w","vs"))))</f>
        <v>vs</v>
      </c>
      <c r="N77" s="15" t="s">
        <v>97</v>
      </c>
      <c r="O77" s="16"/>
      <c r="P77" s="15" t="s">
        <v>98</v>
      </c>
      <c r="Q77" s="15" t="s">
        <v>33</v>
      </c>
      <c r="R77" s="15" t="s">
        <v>99</v>
      </c>
      <c r="S77" s="16"/>
      <c r="T77" s="14" t="s">
        <v>98</v>
      </c>
      <c r="U77" s="15" t="str">
        <f>IF(W76="女１","w",IF(W76="女２","w",IF(W76="女３","w",IF(W76="女４","w","vs"))))</f>
        <v>vs</v>
      </c>
      <c r="V77" s="15" t="s">
        <v>99</v>
      </c>
      <c r="W77" s="16"/>
      <c r="X77" s="41"/>
      <c r="Y77" s="42"/>
      <c r="Z77" s="42"/>
      <c r="AA77" s="43"/>
      <c r="AB77" s="41"/>
      <c r="AC77" s="42"/>
      <c r="AD77" s="42"/>
      <c r="AE77" s="43"/>
    </row>
    <row r="78" spans="1:31" ht="11.1" customHeight="1">
      <c r="A78" s="45"/>
      <c r="B78" s="48"/>
      <c r="C78" s="67" t="s">
        <v>26</v>
      </c>
      <c r="D78" s="12">
        <v>0.41666666666666669</v>
      </c>
      <c r="E78" s="6" t="s">
        <v>3</v>
      </c>
      <c r="F78" s="13">
        <v>0.45833333333333331</v>
      </c>
      <c r="G78" s="7" t="s">
        <v>31</v>
      </c>
      <c r="H78" s="12">
        <f>F78+TIME(0,15,0)</f>
        <v>0.46875</v>
      </c>
      <c r="I78" s="6" t="s">
        <v>3</v>
      </c>
      <c r="J78" s="13">
        <f t="shared" ref="J78" si="450">IF(K78="男５",H78+TIME(1,0,0),IF(K78="男６",H78+TIME(1,0,0),IF(K78="女３",H78+TIME(1,0,0),IF(K78="男７",H78+TIME(1,0,0),IF(K78="女２",H78+TIME(1,0,0),H78+TIME(1,10,0))))))</f>
        <v>0.51736111111111116</v>
      </c>
      <c r="K78" s="7" t="s">
        <v>95</v>
      </c>
      <c r="L78" s="12">
        <f t="shared" ref="L78" si="451">J78+TIME(0,15,0)</f>
        <v>0.52777777777777779</v>
      </c>
      <c r="M78" s="6" t="s">
        <v>3</v>
      </c>
      <c r="N78" s="13">
        <f t="shared" ref="N78" si="452">IF(O78="男５",L78+TIME(1,0,0),IF(O78="男６",L78+TIME(1,0,0),IF(O78="女３",L78+TIME(1,0,0),IF(O78="男７",L78+TIME(1,0,0),IF(O78="女２",L78+TIME(1,0,0),L78+TIME(1,10,0))))))</f>
        <v>0.57638888888888895</v>
      </c>
      <c r="O78" s="7" t="s">
        <v>94</v>
      </c>
      <c r="P78" s="13">
        <f t="shared" ref="P78" si="453">N78+TIME(0,15,0)</f>
        <v>0.58680555555555558</v>
      </c>
      <c r="Q78" s="6" t="s">
        <v>3</v>
      </c>
      <c r="R78" s="13">
        <f t="shared" ref="R78" si="454">IF(S78="男５",P78+TIME(1,0,0),IF(S78="男６",P78+TIME(1,0,0),IF(S78="女３",P78+TIME(1,0,0),IF(S78="男７",P78+TIME(1,0,0),IF(S78="女２",P78+TIME(1,0,0),P78+TIME(1,10,0))))))</f>
        <v>0.63541666666666674</v>
      </c>
      <c r="S78" s="7" t="s">
        <v>94</v>
      </c>
      <c r="T78" s="12">
        <v>0.64583333333333337</v>
      </c>
      <c r="U78" s="9" t="s">
        <v>3</v>
      </c>
      <c r="V78" s="13">
        <v>0.6875</v>
      </c>
      <c r="W78" s="7" t="s">
        <v>94</v>
      </c>
      <c r="X78" s="38"/>
      <c r="Y78" s="39"/>
      <c r="Z78" s="39"/>
      <c r="AA78" s="40"/>
      <c r="AB78" s="38"/>
      <c r="AC78" s="39"/>
      <c r="AD78" s="39"/>
      <c r="AE78" s="40"/>
    </row>
    <row r="79" spans="1:31" ht="11.1" customHeight="1">
      <c r="A79" s="46"/>
      <c r="B79" s="49"/>
      <c r="C79" s="68"/>
      <c r="D79" s="14" t="s">
        <v>100</v>
      </c>
      <c r="E79" s="15" t="s">
        <v>33</v>
      </c>
      <c r="F79" s="15" t="s">
        <v>101</v>
      </c>
      <c r="G79" s="16"/>
      <c r="H79" s="14" t="s">
        <v>102</v>
      </c>
      <c r="I79" s="15" t="str">
        <f t="shared" ref="I79" si="455">IF(K78="女１","w",IF(K78="女２","w",IF(K78="女３","w",IF(K78="女４","w","vs"))))</f>
        <v>vs</v>
      </c>
      <c r="J79" s="15" t="s">
        <v>101</v>
      </c>
      <c r="K79" s="16"/>
      <c r="L79" s="14" t="s">
        <v>103</v>
      </c>
      <c r="M79" s="15" t="str">
        <f t="shared" si="449"/>
        <v>vs</v>
      </c>
      <c r="N79" s="15" t="s">
        <v>104</v>
      </c>
      <c r="O79" s="16"/>
      <c r="P79" s="15" t="s">
        <v>105</v>
      </c>
      <c r="Q79" s="15" t="str">
        <f>IF(S78="女１","w",IF(S78="女２","w",IF(S78="女３","w",IF(S78="女４","w","vs"))))</f>
        <v>vs</v>
      </c>
      <c r="R79" s="15" t="s">
        <v>106</v>
      </c>
      <c r="S79" s="16"/>
      <c r="T79" s="14" t="s">
        <v>107</v>
      </c>
      <c r="U79" s="15" t="str">
        <f>IF(W78="女１","w",IF(W78="女２","w",IF(W78="女３","w",IF(W78="女４","w","vs"))))</f>
        <v>vs</v>
      </c>
      <c r="V79" s="15" t="s">
        <v>108</v>
      </c>
      <c r="W79" s="16"/>
      <c r="X79" s="41"/>
      <c r="Y79" s="42"/>
      <c r="Z79" s="42"/>
      <c r="AA79" s="43"/>
      <c r="AB79" s="41"/>
      <c r="AC79" s="42"/>
      <c r="AD79" s="42"/>
      <c r="AE79" s="43"/>
    </row>
    <row r="80" spans="1:31" ht="11.1" customHeight="1"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9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</row>
    <row r="81" spans="4:31" ht="11.1" customHeight="1"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</row>
    <row r="82" spans="4:31"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9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</row>
    <row r="83" spans="4:31"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</row>
    <row r="84" spans="4:31">
      <c r="S84" s="11"/>
    </row>
  </sheetData>
  <mergeCells count="113">
    <mergeCell ref="AF40:AI41"/>
    <mergeCell ref="AB12:AE13"/>
    <mergeCell ref="AB42:AE43"/>
    <mergeCell ref="X76:AA77"/>
    <mergeCell ref="AB76:AE77"/>
    <mergeCell ref="X66:AA67"/>
    <mergeCell ref="AB66:AE67"/>
    <mergeCell ref="AB34:AE35"/>
    <mergeCell ref="X24:AA25"/>
    <mergeCell ref="AB24:AE25"/>
    <mergeCell ref="AB20:AE21"/>
    <mergeCell ref="AB36:AE37"/>
    <mergeCell ref="X36:AA37"/>
    <mergeCell ref="AB28:AE29"/>
    <mergeCell ref="X28:AA29"/>
    <mergeCell ref="AB14:AE15"/>
    <mergeCell ref="D77:G77"/>
    <mergeCell ref="C78:C79"/>
    <mergeCell ref="X78:AA79"/>
    <mergeCell ref="AB78:AE79"/>
    <mergeCell ref="C72:C73"/>
    <mergeCell ref="A74:A75"/>
    <mergeCell ref="B74:B75"/>
    <mergeCell ref="C74:C75"/>
    <mergeCell ref="A76:A79"/>
    <mergeCell ref="B76:B79"/>
    <mergeCell ref="C76:C77"/>
    <mergeCell ref="C68:C69"/>
    <mergeCell ref="AB68:AE69"/>
    <mergeCell ref="A70:A73"/>
    <mergeCell ref="B70:B73"/>
    <mergeCell ref="C70:C71"/>
    <mergeCell ref="X70:AA71"/>
    <mergeCell ref="A62:A65"/>
    <mergeCell ref="B62:B65"/>
    <mergeCell ref="C62:C63"/>
    <mergeCell ref="C64:C65"/>
    <mergeCell ref="A66:A69"/>
    <mergeCell ref="B66:B69"/>
    <mergeCell ref="C66:C67"/>
    <mergeCell ref="X68:AA69"/>
    <mergeCell ref="AB62:AE63"/>
    <mergeCell ref="AB70:AE71"/>
    <mergeCell ref="T66:W67"/>
    <mergeCell ref="A56:A61"/>
    <mergeCell ref="B56:B61"/>
    <mergeCell ref="C56:C57"/>
    <mergeCell ref="C58:C59"/>
    <mergeCell ref="C60:C61"/>
    <mergeCell ref="AB60:AE61"/>
    <mergeCell ref="A48:A51"/>
    <mergeCell ref="B48:B51"/>
    <mergeCell ref="C48:C49"/>
    <mergeCell ref="C50:C51"/>
    <mergeCell ref="A52:A55"/>
    <mergeCell ref="B52:B55"/>
    <mergeCell ref="C52:C53"/>
    <mergeCell ref="C54:C55"/>
    <mergeCell ref="A44:A47"/>
    <mergeCell ref="B44:B47"/>
    <mergeCell ref="C44:C45"/>
    <mergeCell ref="X44:AA45"/>
    <mergeCell ref="AB44:AE45"/>
    <mergeCell ref="C46:C47"/>
    <mergeCell ref="A38:A43"/>
    <mergeCell ref="B38:B43"/>
    <mergeCell ref="C38:C39"/>
    <mergeCell ref="C40:C41"/>
    <mergeCell ref="C42:C43"/>
    <mergeCell ref="C22:C23"/>
    <mergeCell ref="C24:C25"/>
    <mergeCell ref="A22:A25"/>
    <mergeCell ref="B22:B25"/>
    <mergeCell ref="C20:C21"/>
    <mergeCell ref="B16:B21"/>
    <mergeCell ref="A16:A21"/>
    <mergeCell ref="C36:C37"/>
    <mergeCell ref="A30:A33"/>
    <mergeCell ref="B30:B33"/>
    <mergeCell ref="C30:C31"/>
    <mergeCell ref="C32:C33"/>
    <mergeCell ref="C34:C35"/>
    <mergeCell ref="A26:A29"/>
    <mergeCell ref="B26:B29"/>
    <mergeCell ref="C26:C27"/>
    <mergeCell ref="C28:C29"/>
    <mergeCell ref="A34:A35"/>
    <mergeCell ref="B34:B35"/>
    <mergeCell ref="B36:B37"/>
    <mergeCell ref="A36:A37"/>
    <mergeCell ref="AB5:AE5"/>
    <mergeCell ref="A6:A9"/>
    <mergeCell ref="B6:B9"/>
    <mergeCell ref="C6:C7"/>
    <mergeCell ref="C8:C9"/>
    <mergeCell ref="AB8:AE9"/>
    <mergeCell ref="C16:C17"/>
    <mergeCell ref="AB16:AE17"/>
    <mergeCell ref="C18:C19"/>
    <mergeCell ref="AB10:AE11"/>
    <mergeCell ref="A1:X3"/>
    <mergeCell ref="D5:G5"/>
    <mergeCell ref="H5:K5"/>
    <mergeCell ref="L5:O5"/>
    <mergeCell ref="P5:S5"/>
    <mergeCell ref="T5:W5"/>
    <mergeCell ref="X5:AA5"/>
    <mergeCell ref="X8:AA9"/>
    <mergeCell ref="A10:A15"/>
    <mergeCell ref="B10:B15"/>
    <mergeCell ref="C10:C11"/>
    <mergeCell ref="C12:C13"/>
    <mergeCell ref="C14:C15"/>
  </mergeCells>
  <phoneticPr fontId="1"/>
  <pageMargins left="0.23622047244094491" right="0.23622047244094491" top="0.74803149606299213" bottom="0.74803149606299213" header="0.31496062992125984" footer="0.31496062992125984"/>
  <pageSetup paperSize="9" scale="54" firstPageNumber="4294963191" orientation="landscape" horizontalDpi="4294967293" verticalDpi="360" r:id="rId1"/>
  <headerFooter alignWithMargins="0"/>
  <rowBreaks count="2" manualBreakCount="2">
    <brk id="33" max="16383" man="1"/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H30 試合日程 (2)</vt:lpstr>
      <vt:lpstr>'H30 試合日程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中川紗希</dc:creator>
  <cp:lastModifiedBy>Windows User</cp:lastModifiedBy>
  <cp:lastPrinted>2018-07-19T10:24:19Z</cp:lastPrinted>
  <dcterms:created xsi:type="dcterms:W3CDTF">2017-02-02T08:35:40Z</dcterms:created>
  <dcterms:modified xsi:type="dcterms:W3CDTF">2018-09-14T23:46:09Z</dcterms:modified>
</cp:coreProperties>
</file>